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>
    <mc:Choice Requires="x15">
      <x15ac:absPath xmlns:x15ac="http://schemas.microsoft.com/office/spreadsheetml/2010/11/ac" url="C:\AGL\dvt\iacsyb-dvt-trt-app\amo\bin\sqr\qed\"/>
    </mc:Choice>
  </mc:AlternateContent>
  <bookViews>
    <workbookView xWindow="0" yWindow="0" windowWidth="28650" windowHeight="11940"/>
  </bookViews>
  <sheets>
    <sheet name="EAMINV" sheetId="3" r:id="rId1"/>
    <sheet name="Donnees" sheetId="4" r:id="rId2"/>
  </sheets>
  <calcPr calcId="152511" fullCalcOnLoad="true"/>
  <pivotCaches>
    <pivotCache cacheId="17" r:id="rId3"/>
  </pivotCaches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3" l="1"/>
  <c r="U4" i="3"/>
  <c r="T4" i="3"/>
  <c r="S4" i="3"/>
  <c r="V1" i="3"/>
  <c r="B2" i="3" l="1"/>
  <c r="F1" i="4" l="1"/>
  <c r="B2" i="4"/>
  <c r="D1" i="4"/>
  <c r="B1" i="4"/>
</calcChain>
</file>

<file path=xl/sharedStrings.xml><?xml version="1.0" encoding="utf-8"?>
<sst xmlns="http://schemas.openxmlformats.org/spreadsheetml/2006/main" count="295" uniqueCount="162">
  <si>
    <t>Étiquettes de lignes</t>
  </si>
  <si>
    <t>Total général</t>
  </si>
  <si>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</si>
  <si>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</si>
  <si>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</si>
  <si>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</si>
  <si>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</si>
  <si>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</si>
  <si>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</si>
  <si>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</si>
  <si>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</si>
  <si>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</si>
  <si>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</si>
  <si>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</si>
  <si>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</si>
  <si>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</si>
  <si>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</si>
  <si>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</si>
  <si>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</si>
  <si>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Valeurs</t>
  </si>
  <si>
    <t xml:space="preserve"> - </t>
  </si>
  <si>
    <t>Totalisation 2</t>
  </si>
  <si>
    <t>Totalisation 5</t>
  </si>
  <si>
    <t>Libellé totalisation 5</t>
  </si>
  <si>
    <t>Totalisation et libellé 5</t>
  </si>
  <si>
    <t>Immobilisation</t>
  </si>
  <si>
    <t>Sous-numéro</t>
  </si>
  <si>
    <t>Acquisition</t>
  </si>
  <si>
    <t>Mise en service</t>
  </si>
  <si>
    <t>Origine</t>
  </si>
  <si>
    <t>Code traitement</t>
  </si>
  <si>
    <t>Type</t>
  </si>
  <si>
    <t>Valeur d'actif</t>
  </si>
  <si>
    <t>Objectif</t>
  </si>
  <si>
    <t>Plan</t>
  </si>
  <si>
    <t>Base d'amortissement</t>
  </si>
  <si>
    <t>Somme de Valeur d'actif</t>
  </si>
  <si>
    <t>Somme de Base d'amortissement</t>
  </si>
  <si>
    <t xml:space="preserve"> </t>
  </si>
  <si>
    <t>Date d'acquisition</t>
  </si>
  <si>
    <t>Date de mise en service</t>
  </si>
  <si>
    <t>Date d'arrêté :</t>
  </si>
  <si>
    <t>Intitulé réduit</t>
  </si>
  <si>
    <t>Taux</t>
  </si>
  <si>
    <t>Durée</t>
  </si>
  <si>
    <t>Unité de durée</t>
  </si>
  <si>
    <t>Amortissements antérieurs</t>
  </si>
  <si>
    <t>Dotation exercice au</t>
  </si>
  <si>
    <t>VNC au</t>
  </si>
  <si>
    <t>Dérog. en cours au</t>
  </si>
  <si>
    <t>Cumul amor. au</t>
  </si>
  <si>
    <t>Cumul dérogatoire</t>
  </si>
  <si>
    <t>Date d'arrêté ou de fin d'exercice</t>
  </si>
  <si>
    <t>Somme de Amortissements antérieurs</t>
  </si>
  <si>
    <t>Somme de Dotation exercice au</t>
  </si>
  <si>
    <t>Somme de Cumul amor. au</t>
  </si>
  <si>
    <t>Somme de VNC au</t>
  </si>
  <si>
    <t>Somme de Dérog. en cours au</t>
  </si>
  <si>
    <t>Somme de Cumul dérogatoire</t>
  </si>
  <si>
    <t>Valeur d'assurance</t>
  </si>
  <si>
    <t>Durée du bail emphytéotique</t>
  </si>
  <si>
    <t>Méthode de calcul</t>
  </si>
  <si>
    <t>Contexte commande</t>
  </si>
  <si>
    <t>Contexte comptabilité</t>
  </si>
  <si>
    <t>Numéro de commande</t>
  </si>
  <si>
    <t>Contexte facture</t>
  </si>
  <si>
    <t>CGR A</t>
  </si>
  <si>
    <t>CGR B</t>
  </si>
  <si>
    <t>Classe de commande</t>
  </si>
  <si>
    <t>Compte d'immobilisation</t>
  </si>
  <si>
    <t>Date 1</t>
  </si>
  <si>
    <t>Date 2</t>
  </si>
  <si>
    <t>Date 3</t>
  </si>
  <si>
    <t>Date 4</t>
  </si>
  <si>
    <t>Date 5</t>
  </si>
  <si>
    <t>Date de création</t>
  </si>
  <si>
    <t>Date de dernière dépréciation</t>
  </si>
  <si>
    <t>Date de dernière étape</t>
  </si>
  <si>
    <t>Date de modification</t>
  </si>
  <si>
    <t>Date comptable</t>
  </si>
  <si>
    <t>Emplacement</t>
  </si>
  <si>
    <t>Dépôt</t>
  </si>
  <si>
    <t>Devise</t>
  </si>
  <si>
    <t>Mode de change</t>
  </si>
  <si>
    <t>Ecriture</t>
  </si>
  <si>
    <t>Etape</t>
  </si>
  <si>
    <t>Etat</t>
  </si>
  <si>
    <t>Facture</t>
  </si>
  <si>
    <t>Famille d'immobilisation</t>
  </si>
  <si>
    <t>Identifiant long 1</t>
  </si>
  <si>
    <t>Identifiant long 2</t>
  </si>
  <si>
    <t>Identifiant long 3</t>
  </si>
  <si>
    <t>Identifiant long 5</t>
  </si>
  <si>
    <t>Genre</t>
  </si>
  <si>
    <t>Gestionnaire</t>
  </si>
  <si>
    <t>Informations complémentaires</t>
  </si>
  <si>
    <t>Numéro d'inventaire</t>
  </si>
  <si>
    <t>Libellé 1</t>
  </si>
  <si>
    <t>Libellé 2</t>
  </si>
  <si>
    <t>Libellé 3</t>
  </si>
  <si>
    <t>Libellé 4</t>
  </si>
  <si>
    <t>Libellé 5</t>
  </si>
  <si>
    <t>Montant de reprise (VNC)</t>
  </si>
  <si>
    <t>Montant d'achat HT</t>
  </si>
  <si>
    <t>Montant immobilisé</t>
  </si>
  <si>
    <t>Mnémonique</t>
  </si>
  <si>
    <t>Montant de reporting</t>
  </si>
  <si>
    <t>Montant de TVA</t>
  </si>
  <si>
    <t>Nature</t>
  </si>
  <si>
    <t>Nombre de chevaux fiscaux</t>
  </si>
  <si>
    <t>Numéro d'échéance de la pièce</t>
  </si>
  <si>
    <t>Numéro de lien</t>
  </si>
  <si>
    <t>Numéro de parc</t>
  </si>
  <si>
    <t>Pièce</t>
  </si>
  <si>
    <t>Pièce externe</t>
  </si>
  <si>
    <t>Poste</t>
  </si>
  <si>
    <t>Paramètre 1</t>
  </si>
  <si>
    <t>Paramètre 2</t>
  </si>
  <si>
    <t>Paramètre 3</t>
  </si>
  <si>
    <t>Quantité</t>
  </si>
  <si>
    <t>Réserve de réévaluation</t>
  </si>
  <si>
    <t>Référence article</t>
  </si>
  <si>
    <t>Valeur résiduelle</t>
  </si>
  <si>
    <t>Regroupement d'immobilisation</t>
  </si>
  <si>
    <t>Rôle</t>
  </si>
  <si>
    <t>Immobilisation de simulation</t>
  </si>
  <si>
    <t>Sous-numéro de commande</t>
  </si>
  <si>
    <t>Stabilité</t>
  </si>
  <si>
    <t>Taxe professionnelle</t>
  </si>
  <si>
    <t>Sous-numéro d'immo. supérieure</t>
  </si>
  <si>
    <t>Numéro d'immobilisation supérieure</t>
  </si>
  <si>
    <t>Type d'amortissement</t>
  </si>
  <si>
    <t>Tiers</t>
  </si>
  <si>
    <t>Fournisseur</t>
  </si>
  <si>
    <t>Taux du prorata de TVA</t>
  </si>
  <si>
    <t>TVA</t>
  </si>
  <si>
    <t>Texte 1</t>
  </si>
  <si>
    <t>Texte 2</t>
  </si>
  <si>
    <t>Texte 3</t>
  </si>
  <si>
    <t>Utilisateur de création</t>
  </si>
  <si>
    <t>Utilisateur de modification</t>
  </si>
  <si>
    <t>Unité d'oeuvre</t>
  </si>
  <si>
    <t>Valeur 1</t>
  </si>
  <si>
    <t>Valeur 2</t>
  </si>
  <si>
    <t>Valeur 3</t>
  </si>
  <si>
    <t>Valeur 4</t>
  </si>
  <si>
    <t>Valeur 5</t>
  </si>
  <si>
    <t>Valeur 6</t>
  </si>
  <si>
    <t>Valeur actuelle</t>
  </si>
  <si>
    <t>Valeur de remplacement</t>
  </si>
  <si>
    <t>Valeur prévue du cours</t>
  </si>
  <si>
    <t>Montant en devise</t>
  </si>
  <si>
    <t>Date de cession</t>
  </si>
  <si>
    <t>Date début validité</t>
  </si>
  <si>
    <t>Intitulé complet</t>
  </si>
  <si>
    <t>Plan d'amortissement</t>
  </si>
  <si>
    <t>Adresse du tiers</t>
  </si>
  <si>
    <t>Achat</t>
  </si>
  <si>
    <t>Règle de répartition</t>
  </si>
  <si>
    <t>Identifiant long 4</t>
  </si>
  <si>
    <t>(vide)</t>
  </si>
  <si>
    <t>Mouvement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</si>
</sst>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"/>
    <numFmt numFmtId="165" formatCode="0;0;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2" xfId="0" applyBorder="1"/>
    <xf numFmtId="0" fontId="0" fillId="3" borderId="0" xfId="0" applyFill="1" applyAlignment="1">
      <alignment horizontal="left"/>
    </xf>
    <xf numFmtId="0" fontId="0" fillId="0" borderId="0" xfId="0" applyAlignment="1">
      <alignment horizontal="left" indent="1"/>
    </xf>
    <xf numFmtId="0" fontId="0" fillId="0" borderId="2" xfId="0" applyBorder="1" applyAlignment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/>
    <xf numFmtId="0" fontId="4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/>
    <xf numFmtId="0" fontId="4" fillId="0" borderId="0" xfId="0" applyNumberFormat="1" applyFont="1" applyFill="1" applyBorder="1" applyAlignment="1">
      <alignment vertical="top" wrapText="1"/>
    </xf>
    <xf numFmtId="0" fontId="1" fillId="0" borderId="0" xfId="0" applyFont="1"/>
    <xf numFmtId="20" fontId="0" fillId="0" borderId="0" xfId="0" applyNumberFormat="1"/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165" fontId="1" fillId="0" borderId="0" xfId="0" applyNumberFormat="1" applyFont="1"/>
  </cellXfs>
  <cellStyles count="2">
    <cellStyle name="Normal" xfId="0" builtinId="0"/>
    <cellStyle name="Normal 2" xfId="1"/>
  </cellStyles>
  <dxfs count="50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49"/>
      <tableStyleElement type="totalRow" dxfId="48"/>
      <tableStyleElement type="firstColumn" dxfId="47"/>
      <tableStyleElement type="firstRowSubheading" dxfId="46"/>
      <tableStyleElement type="secondRowSubheading" dxfId="45"/>
      <tableStyleElement type="thirdRowSubheading" dxfId="4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pivotCache/pivotCacheDefinition1.xml" Type="http://schemas.openxmlformats.org/officeDocument/2006/relationships/pivotCacheDefinition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pivotCache/_rels/pivotCacheDefinition1.xml.rels><?xml version="1.0" encoding="UTF-8" standalone="no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fabien hugon" refreshedDate="44463.632005555555" createdVersion="5" refreshedVersion="5" minRefreshableVersion="3" recordCount="2">
  <cacheSource type="worksheet">
    <worksheetSource ref="A3:EL1048576" sheet="Donnees"/>
  </cacheSource>
  <cacheFields count="142">
    <cacheField name="Totalisation 1" numFmtId="0">
      <sharedItems containsNonDate="0" containsString="0" containsBlank="1"/>
    </cacheField>
    <cacheField name="Libellé totalisation 1" numFmtId="0">
      <sharedItems containsNonDate="0" containsString="0" containsBlank="1"/>
    </cacheField>
    <cacheField name="Totalisation et libellé 1" numFmtId="0">
      <sharedItems containsBlank="1" count="2">
        <s v=" - "/>
        <m/>
      </sharedItems>
    </cacheField>
    <cacheField name="Totalisation 2" numFmtId="0">
      <sharedItems containsNonDate="0" containsString="0" containsBlank="1"/>
    </cacheField>
    <cacheField name="Libellé totalisation 2" numFmtId="0">
      <sharedItems containsNonDate="0" containsString="0" containsBlank="1"/>
    </cacheField>
    <cacheField name="Totalisation et libellé 2" numFmtId="0">
      <sharedItems containsBlank="1" count="2">
        <s v=" - "/>
        <m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Immobilisation" numFmtId="0">
      <sharedItems containsBlank="1" count="2">
        <s v=" "/>
        <m/>
      </sharedItems>
    </cacheField>
    <cacheField name="Sous-numéro" numFmtId="0">
      <sharedItems containsNonDate="0" containsString="0" containsBlank="1" count="1">
        <m/>
      </sharedItems>
    </cacheField>
    <cacheField name="Acquisition" numFmtId="0">
      <sharedItems containsBlank="1" count="2">
        <s v=" "/>
        <m/>
      </sharedItems>
    </cacheField>
    <cacheField name="Mise en service" numFmtId="0">
      <sharedItems containsBlank="1" count="2">
        <s v=" "/>
        <m/>
      </sharedItems>
    </cacheField>
    <cacheField name="Origine" numFmtId="0">
      <sharedItems containsBlank="1" count="2">
        <s v=" "/>
        <m/>
      </sharedItems>
    </cacheField>
    <cacheField name="Code traitement" numFmtId="0">
      <sharedItems containsBlank="1" count="2">
        <s v=" "/>
        <m/>
      </sharedItems>
    </cacheField>
    <cacheField name="Type" numFmtId="0">
      <sharedItems containsBlank="1" count="2">
        <s v=" "/>
        <m/>
      </sharedItems>
    </cacheField>
    <cacheField name="Intitulé réduit" numFmtId="0">
      <sharedItems containsBlank="1" count="2">
        <s v=" "/>
        <m/>
      </sharedItems>
    </cacheField>
    <cacheField name="Objectif" numFmtId="0">
      <sharedItems containsBlank="1" count="2">
        <s v=" "/>
        <m/>
      </sharedItems>
    </cacheField>
    <cacheField name="Plan" numFmtId="0">
      <sharedItems containsBlank="1" count="2">
        <s v=" "/>
        <m/>
      </sharedItems>
    </cacheField>
    <cacheField name="Taux" numFmtId="0">
      <sharedItems containsString="0" containsBlank="1" containsNumber="1" containsInteger="1" minValue="0" maxValue="0" count="2">
        <n v="0"/>
        <m/>
      </sharedItems>
    </cacheField>
    <cacheField name="Durée" numFmtId="0">
      <sharedItems containsBlank="1" count="2">
        <s v=" "/>
        <m/>
      </sharedItems>
    </cacheField>
    <cacheField name="Unité de durée" numFmtId="0">
      <sharedItems containsBlank="1" count="2">
        <s v=" "/>
        <m/>
      </sharedItems>
    </cacheField>
    <cacheField name="Valeur d'actif" numFmtId="0">
      <sharedItems containsString="0" containsBlank="1" containsNumber="1" containsInteger="1" minValue="0" maxValue="0"/>
    </cacheField>
    <cacheField name="Base d'amortissement" numFmtId="0">
      <sharedItems containsString="0" containsBlank="1" containsNumber="1" containsInteger="1" minValue="0" maxValue="0"/>
    </cacheField>
    <cacheField name="Amortissements antérieurs" numFmtId="0">
      <sharedItems containsString="0" containsBlank="1" containsNumber="1" containsInteger="1" minValue="0" maxValue="0"/>
    </cacheField>
    <cacheField name="Dotation exercice au" numFmtId="0">
      <sharedItems containsString="0" containsBlank="1" containsNumber="1" containsInteger="1" minValue="0" maxValue="0"/>
    </cacheField>
    <cacheField name="Cumul amor. au" numFmtId="0">
      <sharedItems containsString="0" containsBlank="1" containsNumber="1" containsInteger="1" minValue="0" maxValue="0"/>
    </cacheField>
    <cacheField name="VNC au" numFmtId="0">
      <sharedItems containsString="0" containsBlank="1" containsNumber="1" containsInteger="1" minValue="0" maxValue="0"/>
    </cacheField>
    <cacheField name="Dérog. en cours au" numFmtId="0">
      <sharedItems containsString="0" containsBlank="1" containsNumber="1" containsInteger="1" minValue="0" maxValue="0"/>
    </cacheField>
    <cacheField name="Cumul dérogatoire" numFmtId="0">
      <sharedItems containsString="0" containsBlank="1" containsNumber="1" containsInteger="1" minValue="0" maxValue="0"/>
    </cacheField>
    <cacheField name="Date d'arrêté ou de fin d'exercice" numFmtId="0">
      <sharedItems containsBlank="1"/>
    </cacheField>
    <cacheField name="Job" numFmtId="0">
      <sharedItems containsBlank="1"/>
    </cacheField>
    <cacheField name="Utilisateur" numFmtId="0">
      <sharedItems containsBlank="1"/>
    </cacheField>
    <cacheField name="Date" numFmtId="0">
      <sharedItems containsNonDate="0" containsString="0" containsBlank="1"/>
    </cacheField>
    <cacheField name="Référence article" numFmtId="0">
      <sharedItems containsBlank="1"/>
    </cacheField>
    <cacheField name="Numéro d'immobilisation supérieure" numFmtId="0">
      <sharedItems containsBlank="1"/>
    </cacheField>
    <cacheField name="Sous-numéro d'immo. supérieure" numFmtId="0">
      <sharedItems containsBlank="1"/>
    </cacheField>
    <cacheField name="Intitulé complet" numFmtId="0">
      <sharedItems containsBlank="1"/>
    </cacheField>
    <cacheField name="Immobilisation de simulation" numFmtId="0">
      <sharedItems containsBlank="1"/>
    </cacheField>
    <cacheField name="Méthode de calcul" numFmtId="0">
      <sharedItems containsBlank="1"/>
    </cacheField>
    <cacheField name="Numéro de lien" numFmtId="0">
      <sharedItems containsBlank="1"/>
    </cacheField>
    <cacheField name="Numéro de parc" numFmtId="0">
      <sharedItems containsBlank="1"/>
    </cacheField>
    <cacheField name="Numéro d'inventaire" numFmtId="0">
      <sharedItems containsBlank="1"/>
    </cacheField>
    <cacheField name="Type d'amortissement" numFmtId="0">
      <sharedItems containsBlank="1"/>
    </cacheField>
    <cacheField name="Dépôt" numFmtId="0">
      <sharedItems containsBlank="1"/>
    </cacheField>
    <cacheField name="Emplacement" numFmtId="0">
      <sharedItems containsBlank="1"/>
    </cacheField>
    <cacheField name="CGR A" numFmtId="0">
      <sharedItems containsBlank="1"/>
    </cacheField>
    <cacheField name="Compte d'immobilisation" numFmtId="0">
      <sharedItems containsBlank="1"/>
    </cacheField>
    <cacheField name="Plan d'amortissement" numFmtId="0">
      <sharedItems containsBlank="1"/>
    </cacheField>
    <cacheField name="Gestionnaire" numFmtId="0">
      <sharedItems containsBlank="1"/>
    </cacheField>
    <cacheField name="Regroupement d'immobilisation" numFmtId="0">
      <sharedItems containsBlank="1"/>
    </cacheField>
    <cacheField name="Montant d'achat HT" numFmtId="0">
      <sharedItems containsString="0" containsBlank="1" containsNumber="1" containsInteger="1" minValue="0" maxValue="0"/>
    </cacheField>
    <cacheField name="Montant immobilisé" numFmtId="0">
      <sharedItems containsString="0" containsBlank="1" containsNumber="1" containsInteger="1" minValue="0" maxValue="0"/>
    </cacheField>
    <cacheField name="Valeur résiduelle" numFmtId="0">
      <sharedItems containsString="0" containsBlank="1" containsNumber="1" containsInteger="1" minValue="0" maxValue="0"/>
    </cacheField>
    <cacheField name="Montant de reprise (VNC)" numFmtId="0">
      <sharedItems containsString="0" containsBlank="1" containsNumber="1" containsInteger="1" minValue="0" maxValue="0"/>
    </cacheField>
    <cacheField name="Date de cession" numFmtId="0">
      <sharedItems containsBlank="1"/>
    </cacheField>
    <cacheField name="Date comptable" numFmtId="0">
      <sharedItems containsBlank="1"/>
    </cacheField>
    <cacheField name="Ecriture" numFmtId="0">
      <sharedItems containsBlank="1"/>
    </cacheField>
    <cacheField name="Mouvement" numFmtId="0">
      <sharedItems containsBlank="1"/>
    </cacheField>
    <cacheField name="Pièce" numFmtId="0">
      <sharedItems containsBlank="1"/>
    </cacheField>
    <cacheField name="Numéro d'échéance de la pièce" numFmtId="0">
      <sharedItems containsBlank="1"/>
    </cacheField>
    <cacheField name="Pièce externe" numFmtId="0">
      <sharedItems containsBlank="1"/>
    </cacheField>
    <cacheField name="Tiers" numFmtId="0">
      <sharedItems containsBlank="1"/>
    </cacheField>
    <cacheField name="Adresse du tiers" numFmtId="0">
      <sharedItems containsBlank="1"/>
    </cacheField>
    <cacheField name="Taux du prorata de TVA" numFmtId="0">
      <sharedItems containsString="0" containsBlank="1" containsNumber="1" containsInteger="1" minValue="0" maxValue="0"/>
    </cacheField>
    <cacheField name="CGR B" numFmtId="0">
      <sharedItems containsBlank="1"/>
    </cacheField>
    <cacheField name="Poste" numFmtId="0">
      <sharedItems containsBlank="1"/>
    </cacheField>
    <cacheField name="TVA" numFmtId="0">
      <sharedItems containsBlank="1"/>
    </cacheField>
    <cacheField name="Fournisseur" numFmtId="0">
      <sharedItems containsBlank="1"/>
    </cacheField>
    <cacheField name="Classe de commande" numFmtId="0">
      <sharedItems containsBlank="1"/>
    </cacheField>
    <cacheField name="Numéro de commande" numFmtId="0">
      <sharedItems containsBlank="1"/>
    </cacheField>
    <cacheField name="Sous-numéro de commande" numFmtId="0">
      <sharedItems containsBlank="1"/>
    </cacheField>
    <cacheField name="Facture" numFmtId="0">
      <sharedItems containsBlank="1"/>
    </cacheField>
    <cacheField name="Montant de TVA" numFmtId="0">
      <sharedItems containsString="0" containsBlank="1" containsNumber="1" containsInteger="1" minValue="0" maxValue="0"/>
    </cacheField>
    <cacheField name="Valeur d'assurance" numFmtId="0">
      <sharedItems containsString="0" containsBlank="1" containsNumber="1" containsInteger="1" minValue="0" maxValue="0"/>
    </cacheField>
    <cacheField name="Valeur de remplacement" numFmtId="0">
      <sharedItems containsString="0" containsBlank="1" containsNumber="1" containsInteger="1" minValue="0" maxValue="0"/>
    </cacheField>
    <cacheField name="Réserve de réévaluation" numFmtId="0">
      <sharedItems containsString="0" containsBlank="1" containsNumber="1" containsInteger="1" minValue="0" maxValue="0"/>
    </cacheField>
    <cacheField name="Valeur actuelle" numFmtId="0">
      <sharedItems containsString="0" containsBlank="1" containsNumber="1" containsInteger="1" minValue="0" maxValue="0"/>
    </cacheField>
    <cacheField name="Paramètre 1" numFmtId="0">
      <sharedItems containsBlank="1"/>
    </cacheField>
    <cacheField name="Paramètre 2" numFmtId="0">
      <sharedItems containsBlank="1"/>
    </cacheField>
    <cacheField name="Paramètre 3" numFmtId="0">
      <sharedItems containsBlank="1"/>
    </cacheField>
    <cacheField name="Famille d'immobilisation" numFmtId="0">
      <sharedItems containsBlank="1"/>
    </cacheField>
    <cacheField name="Achat" numFmtId="0">
      <sharedItems containsBlank="1"/>
    </cacheField>
    <cacheField name="Stabilité" numFmtId="0">
      <sharedItems containsBlank="1"/>
    </cacheField>
    <cacheField name="Mnémonique" numFmtId="0">
      <sharedItems containsBlank="1"/>
    </cacheField>
    <cacheField name="Durée du bail emphytéotique" numFmtId="0">
      <sharedItems containsBlank="1"/>
    </cacheField>
    <cacheField name="Etape" numFmtId="0">
      <sharedItems containsBlank="1"/>
    </cacheField>
    <cacheField name="Date de dernière étape" numFmtId="0">
      <sharedItems containsBlank="1"/>
    </cacheField>
    <cacheField name="Date de dernière dépréciation" numFmtId="0">
      <sharedItems containsBlank="1"/>
    </cacheField>
    <cacheField name="Règle de répartition" numFmtId="0">
      <sharedItems containsBlank="1"/>
    </cacheField>
    <cacheField name="Quantité" numFmtId="0">
      <sharedItems containsString="0" containsBlank="1" containsNumber="1" containsInteger="1" minValue="0" maxValue="0"/>
    </cacheField>
    <cacheField name="Unité d'oeuvre" numFmtId="0">
      <sharedItems containsBlank="1"/>
    </cacheField>
    <cacheField name="Taxe professionnelle" numFmtId="0">
      <sharedItems containsBlank="1"/>
    </cacheField>
    <cacheField name="Nombre de chevaux fiscaux" numFmtId="0">
      <sharedItems containsBlank="1"/>
    </cacheField>
    <cacheField name="Contexte comptabilité" numFmtId="0">
      <sharedItems containsBlank="1"/>
    </cacheField>
    <cacheField name="Contexte commande" numFmtId="0">
      <sharedItems containsBlank="1"/>
    </cacheField>
    <cacheField name="Contexte facture" numFmtId="0">
      <sharedItems containsBlank="1"/>
    </cacheField>
    <cacheField name="Texte 1" numFmtId="0">
      <sharedItems containsBlank="1"/>
    </cacheField>
    <cacheField name="Texte 2" numFmtId="0">
      <sharedItems containsBlank="1"/>
    </cacheField>
    <cacheField name="Texte 3" numFmtId="0">
      <sharedItems containsBlank="1"/>
    </cacheField>
    <cacheField name="Libellé 1" numFmtId="0">
      <sharedItems containsBlank="1"/>
    </cacheField>
    <cacheField name="Libellé 2" numFmtId="0">
      <sharedItems containsBlank="1"/>
    </cacheField>
    <cacheField name="Libellé 3" numFmtId="0">
      <sharedItems containsBlank="1"/>
    </cacheField>
    <cacheField name="Libellé 4" numFmtId="0">
      <sharedItems containsBlank="1"/>
    </cacheField>
    <cacheField name="Libellé 5" numFmtId="0">
      <sharedItems containsBlank="1"/>
    </cacheField>
    <cacheField name="Devise" numFmtId="0">
      <sharedItems containsBlank="1"/>
    </cacheField>
    <cacheField name="Mode de change" numFmtId="0">
      <sharedItems containsBlank="1"/>
    </cacheField>
    <cacheField name="Date début validité" numFmtId="0">
      <sharedItems containsBlank="1"/>
    </cacheField>
    <cacheField name="Valeur prévue du cours" numFmtId="0">
      <sharedItems containsString="0" containsBlank="1" containsNumber="1" containsInteger="1" minValue="0" maxValue="0"/>
    </cacheField>
    <cacheField name="Montant en devise" numFmtId="0">
      <sharedItems containsString="0" containsBlank="1" containsNumber="1" containsInteger="1" minValue="0" maxValue="0"/>
    </cacheField>
    <cacheField name="Montant de reporting" numFmtId="0">
      <sharedItems containsString="0" containsBlank="1" containsNumber="1" containsInteger="1" minValue="0" maxValue="0"/>
    </cacheField>
    <cacheField name="Valeur 1" numFmtId="0">
      <sharedItems containsString="0" containsBlank="1" containsNumber="1" containsInteger="1" minValue="0" maxValue="0"/>
    </cacheField>
    <cacheField name="Valeur 2" numFmtId="0">
      <sharedItems containsString="0" containsBlank="1" containsNumber="1" containsInteger="1" minValue="0" maxValue="0"/>
    </cacheField>
    <cacheField name="Valeur 3" numFmtId="0">
      <sharedItems containsString="0" containsBlank="1" containsNumber="1" containsInteger="1" minValue="0" maxValue="0"/>
    </cacheField>
    <cacheField name="Valeur 4" numFmtId="0">
      <sharedItems containsString="0" containsBlank="1" containsNumber="1" containsInteger="1" minValue="0" maxValue="0"/>
    </cacheField>
    <cacheField name="Valeur 5" numFmtId="0">
      <sharedItems containsString="0" containsBlank="1" containsNumber="1" containsInteger="1" minValue="0" maxValue="0"/>
    </cacheField>
    <cacheField name="Valeur 6" numFmtId="0">
      <sharedItems containsString="0" containsBlank="1" containsNumber="1" containsInteger="1" minValue="0" maxValue="0"/>
    </cacheField>
    <cacheField name="Identifiant long 1" numFmtId="0">
      <sharedItems containsBlank="1"/>
    </cacheField>
    <cacheField name="Identifiant long 2" numFmtId="0">
      <sharedItems containsBlank="1"/>
    </cacheField>
    <cacheField name="Identifiant long 3" numFmtId="0">
      <sharedItems containsBlank="1"/>
    </cacheField>
    <cacheField name="Identifiant long 4" numFmtId="0">
      <sharedItems containsBlank="1"/>
    </cacheField>
    <cacheField name="Identifiant long 5" numFmtId="0">
      <sharedItems containsBlank="1"/>
    </cacheField>
    <cacheField name="Date 1" numFmtId="0">
      <sharedItems containsBlank="1"/>
    </cacheField>
    <cacheField name="Date 2" numFmtId="0">
      <sharedItems containsBlank="1"/>
    </cacheField>
    <cacheField name="Date 3" numFmtId="0">
      <sharedItems containsBlank="1"/>
    </cacheField>
    <cacheField name="Date 4" numFmtId="0">
      <sharedItems containsBlank="1"/>
    </cacheField>
    <cacheField name="Date 5" numFmtId="0">
      <sharedItems containsBlank="1"/>
    </cacheField>
    <cacheField name="Informations complémentaires" numFmtId="0">
      <sharedItems containsBlank="1"/>
    </cacheField>
    <cacheField name="Etat" numFmtId="0">
      <sharedItems containsBlank="1"/>
    </cacheField>
    <cacheField name="Nature" numFmtId="0">
      <sharedItems containsBlank="1"/>
    </cacheField>
    <cacheField name="Genre" numFmtId="0">
      <sharedItems containsBlank="1"/>
    </cacheField>
    <cacheField name="Rôle" numFmtId="0">
      <sharedItems containsBlank="1"/>
    </cacheField>
    <cacheField name="Utilisateur de création" numFmtId="0">
      <sharedItems containsBlank="1"/>
    </cacheField>
    <cacheField name="Date de création" numFmtId="0">
      <sharedItems containsBlank="1"/>
    </cacheField>
    <cacheField name="Utilisateur de modification" numFmtId="0">
      <sharedItems containsBlank="1"/>
    </cacheField>
    <cacheField name="Date de modific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m/>
    <m/>
    <x v="0"/>
    <m/>
    <m/>
    <x v="0"/>
    <m/>
    <m/>
    <s v=" - "/>
    <m/>
    <m/>
    <s v=" - "/>
    <m/>
    <m/>
    <s v=" - "/>
    <x v="0"/>
    <x v="0"/>
    <x v="0"/>
    <x v="0"/>
    <x v="0"/>
    <x v="0"/>
    <x v="0"/>
    <x v="0"/>
    <x v="0"/>
    <x v="0"/>
    <x v="0"/>
    <x v="0"/>
    <x v="0"/>
    <n v="0"/>
    <n v="0"/>
    <n v="0"/>
    <n v="0"/>
    <n v="0"/>
    <n v="0"/>
    <n v="0"/>
    <n v="0"/>
    <s v=" "/>
    <s v=" "/>
    <s v=" "/>
    <m/>
    <s v=" "/>
    <s v=" "/>
    <s v=" "/>
    <s v=" "/>
    <s v=" "/>
    <s v=" "/>
    <s v=" "/>
    <s v=" "/>
    <s v=" "/>
    <s v=" "/>
    <s v=" "/>
    <s v=" "/>
    <s v=" "/>
    <s v=" "/>
    <s v=" "/>
    <s v=" "/>
    <s v=" "/>
    <n v="0"/>
    <n v="0"/>
    <n v="0"/>
    <n v="0"/>
    <s v=" "/>
    <s v=" "/>
    <s v=" "/>
    <s v=" "/>
    <s v=" "/>
    <s v=" "/>
    <s v=" "/>
    <s v=" "/>
    <s v=" "/>
    <n v="0"/>
    <s v=" "/>
    <s v=" "/>
    <s v=" "/>
    <s v=" "/>
    <s v=" "/>
    <s v=" "/>
    <s v=" "/>
    <s v=" "/>
    <n v="0"/>
    <n v="0"/>
    <n v="0"/>
    <n v="0"/>
    <n v="0"/>
    <s v=" "/>
    <s v=" "/>
    <s v=" "/>
    <s v=" "/>
    <s v=" "/>
    <s v=" "/>
    <s v=" "/>
    <s v=" "/>
    <s v=" "/>
    <s v=" "/>
    <s v=" "/>
    <s v=" "/>
    <n v="0"/>
    <s v=" "/>
    <s v=" "/>
    <s v=" "/>
    <s v=" "/>
    <s v=" "/>
    <s v=" "/>
    <s v=" "/>
    <s v=" "/>
    <s v=" "/>
    <s v=" "/>
    <s v=" "/>
    <s v=" "/>
    <s v=" "/>
    <s v=" "/>
    <s v=" "/>
    <s v=" "/>
    <s v=" "/>
    <n v="0"/>
    <n v="0"/>
    <n v="0"/>
    <n v="0"/>
    <n v="0"/>
    <n v="0"/>
    <n v="0"/>
    <n v="0"/>
    <n v="0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</r>
  <r>
    <m/>
    <m/>
    <x v="1"/>
    <m/>
    <m/>
    <x v="1"/>
    <m/>
    <m/>
    <m/>
    <m/>
    <m/>
    <m/>
    <m/>
    <m/>
    <m/>
    <x v="1"/>
    <x v="0"/>
    <x v="1"/>
    <x v="1"/>
    <x v="1"/>
    <x v="1"/>
    <x v="1"/>
    <x v="1"/>
    <x v="1"/>
    <x v="1"/>
    <x v="1"/>
    <x v="1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no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name="Tableau croisé dynamique2" cacheId="17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W11" firstHeaderRow="1" firstDataRow="2" firstDataCol="14"/>
  <pivotFields count="142">
    <pivotField compact="0" outline="0" showAll="0"/>
    <pivotField compact="0" outline="0" showAll="0"/>
    <pivotField axis="axisRow" showAll="0">
      <items count="3">
        <item x="0"/>
        <item x="1"/>
        <item t="default"/>
      </items>
    </pivotField>
    <pivotField compact="0" outline="0" showAll="0"/>
    <pivotField compact="0" outline="0" showAll="0"/>
    <pivotField axis="axisRow" compact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showAll="0" defaultSubtotal="0">
      <items count="2">
        <item x="0"/>
        <item x="1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15">
    <field x="2"/>
    <field x="5"/>
    <field x="15"/>
    <field x="16"/>
    <field x="17"/>
    <field x="18"/>
    <field x="19"/>
    <field x="20"/>
    <field x="21"/>
    <field x="22"/>
    <field x="23"/>
    <field x="24"/>
    <field x="25"/>
    <field x="26"/>
    <field x="27"/>
  </rowFields>
  <rowItems count="4">
    <i>
      <x/>
    </i>
    <i r="1">
      <x/>
    </i>
    <i r="2">
      <x/>
      <x/>
      <x/>
      <x/>
      <x/>
      <x/>
      <x/>
      <x/>
      <x/>
      <x/>
      <x/>
      <x/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omme de Valeur d'actif" fld="28" baseField="27" baseItem="0" numFmtId="4"/>
    <dataField name="Somme de Base d'amortissement" fld="29" baseField="27" baseItem="0" numFmtId="4"/>
    <dataField name="Somme de Amortissements antérieurs" fld="30" baseField="27" baseItem="0" numFmtId="4"/>
    <dataField name="Somme de Dotation exercice au" fld="31" baseField="27" baseItem="0" numFmtId="4"/>
    <dataField name="Somme de Cumul amor. au" fld="32" baseField="27" baseItem="0" numFmtId="4"/>
    <dataField name="Somme de VNC au" fld="33" baseField="27" baseItem="0" numFmtId="4"/>
    <dataField name="Somme de Dérog. en cours au" fld="34" baseField="27" baseItem="0" numFmtId="4"/>
    <dataField name="Somme de Cumul dérogatoire" fld="35" baseField="27" baseItem="0" numFmtId="4"/>
  </dataFields>
  <formats count="22">
    <format dxfId="43">
      <pivotArea dataOnly="0" labelOnly="1" fieldPosition="0">
        <references count="1">
          <reference field="15" count="0"/>
        </references>
      </pivotArea>
    </format>
    <format dxfId="42">
      <pivotArea dataOnly="0" outline="0" fieldPosition="0">
        <references count="1">
          <reference field="15" count="1">
            <x v="0"/>
          </reference>
        </references>
      </pivotArea>
    </format>
    <format dxfId="41">
      <pivotArea dataOnly="0" labelOnly="1" fieldPosition="0">
        <references count="1">
          <reference field="16" count="0"/>
        </references>
      </pivotArea>
    </format>
    <format dxfId="40">
      <pivotArea dataOnly="0" labelOnly="1" fieldPosition="0">
        <references count="1">
          <reference field="17" count="0"/>
        </references>
      </pivotArea>
    </format>
    <format dxfId="39">
      <pivotArea dataOnly="0" labelOnly="1" fieldPosition="0">
        <references count="1">
          <reference field="18" count="0"/>
        </references>
      </pivotArea>
    </format>
    <format dxfId="38">
      <pivotArea dataOnly="0" labelOnly="1" fieldPosition="0">
        <references count="1">
          <reference field="19" count="0"/>
        </references>
      </pivotArea>
    </format>
    <format dxfId="37">
      <pivotArea dataOnly="0" labelOnly="1" fieldPosition="0">
        <references count="1">
          <reference field="20" count="0"/>
        </references>
      </pivotArea>
    </format>
    <format dxfId="36">
      <pivotArea dataOnly="0" labelOnly="1" fieldPosition="0">
        <references count="1">
          <reference field="21" count="0"/>
        </references>
      </pivotArea>
    </format>
    <format dxfId="35">
      <pivotArea dataOnly="0" labelOnly="1" fieldPosition="0">
        <references count="1">
          <reference field="22" count="0"/>
        </references>
      </pivotArea>
    </format>
    <format dxfId="34">
      <pivotArea dataOnly="0" labelOnly="1" fieldPosition="0">
        <references count="1">
          <reference field="23" count="0"/>
        </references>
      </pivotArea>
    </format>
    <format dxfId="33">
      <pivotArea dataOnly="0" labelOnly="1" fieldPosition="0">
        <references count="1">
          <reference field="24" count="0"/>
        </references>
      </pivotArea>
    </format>
    <format dxfId="32">
      <pivotArea dataOnly="0" labelOnly="1" fieldPosition="0">
        <references count="1">
          <reference field="25" count="0"/>
        </references>
      </pivotArea>
    </format>
    <format dxfId="31">
      <pivotArea dataOnly="0" labelOnly="1" fieldPosition="0">
        <references count="1">
          <reference field="26" count="0"/>
        </references>
      </pivotArea>
    </format>
    <format dxfId="30">
      <pivotArea dataOnly="0" labelOnly="1" fieldPosition="0">
        <references count="1">
          <reference field="27" count="0"/>
        </references>
      </pivotArea>
    </format>
    <format dxfId="29">
      <pivotArea outline="0" fieldPosition="0">
        <references count="1">
          <reference field="4294967294" count="1">
            <x v="0"/>
          </reference>
        </references>
      </pivotArea>
    </format>
    <format dxfId="28">
      <pivotArea outline="0" fieldPosition="0">
        <references count="1">
          <reference field="4294967294" count="1">
            <x v="1"/>
          </reference>
        </references>
      </pivotArea>
    </format>
    <format dxfId="27">
      <pivotArea outline="0" fieldPosition="0">
        <references count="1">
          <reference field="4294967294" count="1">
            <x v="2"/>
          </reference>
        </references>
      </pivotArea>
    </format>
    <format dxfId="26">
      <pivotArea outline="0" fieldPosition="0">
        <references count="1">
          <reference field="4294967294" count="1">
            <x v="3"/>
          </reference>
        </references>
      </pivotArea>
    </format>
    <format dxfId="25">
      <pivotArea outline="0" fieldPosition="0">
        <references count="1">
          <reference field="4294967294" count="1">
            <x v="4"/>
          </reference>
        </references>
      </pivotArea>
    </format>
    <format dxfId="24">
      <pivotArea outline="0" fieldPosition="0">
        <references count="1">
          <reference field="4294967294" count="1">
            <x v="5"/>
          </reference>
        </references>
      </pivotArea>
    </format>
    <format dxfId="23">
      <pivotArea outline="0" fieldPosition="0">
        <references count="1">
          <reference field="4294967294" count="1">
            <x v="6"/>
          </reference>
        </references>
      </pivotArea>
    </format>
    <format dxfId="22">
      <pivotArea outline="0" fieldPosition="0">
        <references count="1">
          <reference field="4294967294" count="1">
            <x v="7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7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ivotTables/pivotTable1.xml" Type="http://schemas.openxmlformats.org/officeDocument/2006/relationships/pivotTable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customWidth="true" width="2.140625" collapsed="false"/>
    <col min="2" max="2" bestFit="true" customWidth="true" width="22.42578125" collapsed="false"/>
    <col min="3" max="3" customWidth="true" width="16.140625" collapsed="false"/>
    <col min="4" max="4" customWidth="true" width="9.28515625" collapsed="false"/>
    <col min="5" max="6" customWidth="true" width="12.85546875" collapsed="false"/>
    <col min="7" max="7" customWidth="true" width="12.7109375" collapsed="false"/>
    <col min="8" max="8" customWidth="true" width="10.42578125" collapsed="false"/>
    <col min="9" max="9" customWidth="true" width="10.0" collapsed="false"/>
    <col min="10" max="10" customWidth="true" width="22.28515625" collapsed="false"/>
    <col min="11" max="11" customWidth="true" width="11.5703125" collapsed="false"/>
    <col min="12" max="12" customWidth="true" width="8.0" collapsed="false"/>
    <col min="13" max="13" customWidth="true" width="18.140625" collapsed="false"/>
    <col min="14" max="14" customWidth="true" width="8.7109375" collapsed="false"/>
    <col min="15" max="15" customWidth="true" width="6.140625" collapsed="false"/>
    <col min="16" max="16" customWidth="true" width="19.0" collapsed="false"/>
    <col min="17" max="23" customWidth="true" width="19.140625" collapsed="false"/>
  </cols>
  <sheetData>
    <row r="1" spans="1:23" x14ac:dyDescent="0.25">
      <c r="A1" s="19"/>
      <c r="B1" s="5"/>
      <c r="C1" s="5"/>
      <c r="D1" s="5"/>
      <c r="E1" s="5"/>
      <c r="F1" s="4"/>
      <c r="T1" s="5"/>
      <c r="U1" s="5"/>
      <c r="V1" s="27" t="str">
        <f>CONCATENATE("Edité au : ",Donnees!$F$1)</f>
        <v>Edité au : 0</v>
      </c>
      <c r="W1" s="27"/>
    </row>
    <row r="2" spans="1:23" x14ac:dyDescent="0.25">
      <c r="B2" s="28" t="str">
        <f>CONCATENATE("Edition de l'inventaire des immobilisations au ",IF(ISBLANK(Donnees!B2),Donnees!F1,Donnees!B2))</f>
        <v xml:space="preserve">Edition de l'inventaire des immobilisations au  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3" ht="15.75" thickBot="1" x14ac:dyDescent="0.3">
      <c r="B3" s="10"/>
      <c r="C3" s="10"/>
      <c r="D3" s="10"/>
      <c r="E3" s="10"/>
      <c r="F3" s="10"/>
      <c r="K3" s="7"/>
      <c r="L3" s="7"/>
      <c r="N3" s="7"/>
      <c r="P3" s="7"/>
      <c r="R3" s="7"/>
      <c r="S3" s="7"/>
      <c r="T3" s="7"/>
      <c r="U3" s="7"/>
    </row>
    <row r="4" spans="1:23" ht="21.75" customHeight="1" x14ac:dyDescent="0.25">
      <c r="B4" s="29"/>
      <c r="C4" s="20" t="s">
        <v>25</v>
      </c>
      <c r="D4" s="21"/>
      <c r="E4" s="31" t="s">
        <v>39</v>
      </c>
      <c r="F4" s="24" t="s">
        <v>40</v>
      </c>
      <c r="G4" s="26" t="s">
        <v>29</v>
      </c>
      <c r="H4" s="26" t="s">
        <v>30</v>
      </c>
      <c r="I4" s="26" t="s">
        <v>31</v>
      </c>
      <c r="J4" s="26" t="s">
        <v>42</v>
      </c>
      <c r="K4" s="26" t="s">
        <v>33</v>
      </c>
      <c r="L4" s="24" t="s">
        <v>34</v>
      </c>
      <c r="M4" s="26" t="s">
        <v>43</v>
      </c>
      <c r="N4" s="20" t="s">
        <v>44</v>
      </c>
      <c r="O4" s="21"/>
      <c r="P4" s="24" t="s">
        <v>32</v>
      </c>
      <c r="Q4" s="26" t="s">
        <v>35</v>
      </c>
      <c r="R4" s="24" t="s">
        <v>46</v>
      </c>
      <c r="S4" s="24" t="str">
        <f>CONCATENATE("Dotation exercice
au ",IF(ISBLANK(Donnees!B2),Donnees!F1,Donnees!B2))</f>
        <v xml:space="preserve">Dotation exercice
au  </v>
      </c>
      <c r="T4" s="24" t="str">
        <f>CONCATENATE("Cumul amortissement
au ",IF(ISBLANK(Donnees!B2),Donnees!F1,Donnees!B2))</f>
        <v xml:space="preserve">Cumul amortissement
au  </v>
      </c>
      <c r="U4" s="24" t="str">
        <f>CONCATENATE("VNC
au ",IF(ISBLANK(Donnees!B2),Donnees!F1,Donnees!B2))</f>
        <v xml:space="preserve">VNC
au  </v>
      </c>
      <c r="V4" s="26" t="str">
        <f>CONCATENATE("Dérogation en cours
au ",IF(ISBLANK(Donnees!B2),Donnees!F1,Donnees!B2))</f>
        <v xml:space="preserve">Dérogation en cours
au  </v>
      </c>
      <c r="W4" s="26" t="s">
        <v>51</v>
      </c>
    </row>
    <row r="5" spans="1:23" ht="21.75" customHeight="1" thickBot="1" x14ac:dyDescent="0.3">
      <c r="B5" s="30"/>
      <c r="C5" s="22"/>
      <c r="D5" s="23"/>
      <c r="E5" s="25"/>
      <c r="F5" s="25"/>
      <c r="G5" s="25"/>
      <c r="H5" s="25"/>
      <c r="I5" s="25"/>
      <c r="J5" s="25"/>
      <c r="K5" s="25"/>
      <c r="L5" s="25"/>
      <c r="M5" s="25"/>
      <c r="N5" s="22"/>
      <c r="O5" s="23"/>
      <c r="P5" s="25"/>
      <c r="Q5" s="25"/>
      <c r="R5" s="25"/>
      <c r="S5" s="25"/>
      <c r="T5" s="25"/>
      <c r="U5" s="25"/>
      <c r="V5" s="25"/>
      <c r="W5" s="25"/>
    </row>
    <row r="6" spans="1:23" ht="15" hidden="1" customHeight="1" x14ac:dyDescent="0.25">
      <c r="P6" s="2" t="s">
        <v>19</v>
      </c>
    </row>
    <row r="7" spans="1:23" ht="15" hidden="1" customHeight="1" x14ac:dyDescent="0.25">
      <c r="B7" s="2" t="s">
        <v>0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42</v>
      </c>
      <c r="K7" s="2" t="s">
        <v>33</v>
      </c>
      <c r="L7" s="2" t="s">
        <v>34</v>
      </c>
      <c r="M7" s="2" t="s">
        <v>43</v>
      </c>
      <c r="N7" s="2" t="s">
        <v>44</v>
      </c>
      <c r="O7" s="2" t="s">
        <v>45</v>
      </c>
      <c r="P7" t="s">
        <v>36</v>
      </c>
      <c r="Q7" t="s">
        <v>37</v>
      </c>
      <c r="R7" t="s">
        <v>53</v>
      </c>
      <c r="S7" t="s">
        <v>54</v>
      </c>
      <c r="T7" t="s">
        <v>55</v>
      </c>
      <c r="U7" t="s">
        <v>56</v>
      </c>
      <c r="V7" t="s">
        <v>57</v>
      </c>
      <c r="W7" t="s">
        <v>58</v>
      </c>
    </row>
    <row r="8" spans="1:23" x14ac:dyDescent="0.25">
      <c r="B8" s="3" t="s">
        <v>20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</row>
    <row r="9" spans="1:23" x14ac:dyDescent="0.25">
      <c r="B9" s="9" t="s">
        <v>20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</row>
    <row r="10" spans="1:23" x14ac:dyDescent="0.25">
      <c r="C10" s="8" t="s">
        <v>38</v>
      </c>
      <c r="D10" s="8" t="s">
        <v>160</v>
      </c>
      <c r="E10" s="8" t="s">
        <v>38</v>
      </c>
      <c r="F10" s="8" t="s">
        <v>38</v>
      </c>
      <c r="G10" s="8" t="s">
        <v>38</v>
      </c>
      <c r="H10" s="8" t="s">
        <v>38</v>
      </c>
      <c r="I10" s="8" t="s">
        <v>38</v>
      </c>
      <c r="J10" s="8" t="s">
        <v>38</v>
      </c>
      <c r="K10" s="8" t="s">
        <v>38</v>
      </c>
      <c r="L10" s="8" t="s">
        <v>38</v>
      </c>
      <c r="M10" s="8">
        <v>0</v>
      </c>
      <c r="N10" s="8" t="s">
        <v>38</v>
      </c>
      <c r="O10" s="8" t="s">
        <v>38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</row>
    <row r="11" spans="1:23" x14ac:dyDescent="0.25">
      <c r="B11" s="3" t="s">
        <v>1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</sheetData>
  <mergeCells count="22">
    <mergeCell ref="V1:W1"/>
    <mergeCell ref="W4:W5"/>
    <mergeCell ref="I4:I5"/>
    <mergeCell ref="J4:J5"/>
    <mergeCell ref="K4:K5"/>
    <mergeCell ref="B2:V2"/>
    <mergeCell ref="V4:V5"/>
    <mergeCell ref="Q4:Q5"/>
    <mergeCell ref="R4:R5"/>
    <mergeCell ref="S4:S5"/>
    <mergeCell ref="T4:T5"/>
    <mergeCell ref="U4:U5"/>
    <mergeCell ref="P4:P5"/>
    <mergeCell ref="B4:B5"/>
    <mergeCell ref="E4:E5"/>
    <mergeCell ref="F4:F5"/>
    <mergeCell ref="C4:D5"/>
    <mergeCell ref="N4:O5"/>
    <mergeCell ref="L4:L5"/>
    <mergeCell ref="M4:M5"/>
    <mergeCell ref="G4:G5"/>
    <mergeCell ref="H4:H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3"/>
  <sheetViews>
    <sheetView showZeros="0" workbookViewId="0"/>
  </sheetViews>
  <sheetFormatPr baseColWidth="10" defaultRowHeight="15" x14ac:dyDescent="0.25"/>
  <cols>
    <col min="1" max="1" bestFit="true" customWidth="true" width="14.28515625" collapsed="false"/>
    <col min="2" max="2" bestFit="true" customWidth="true" width="20.7109375" collapsed="false"/>
    <col min="3" max="3" bestFit="true" customWidth="true" width="23.28515625" collapsed="false"/>
    <col min="4" max="4" bestFit="true" customWidth="true" width="13.85546875" collapsed="false"/>
    <col min="5" max="5" bestFit="true" customWidth="true" width="24.28515625" collapsed="false"/>
    <col min="6" max="6" bestFit="true" customWidth="true" width="32.42578125" collapsed="false"/>
    <col min="7" max="7" bestFit="true" customWidth="true" width="13.85546875" collapsed="false"/>
    <col min="8" max="8" bestFit="true" customWidth="true" width="20.7109375" collapsed="false"/>
    <col min="9" max="9" bestFit="true" customWidth="true" width="23.28515625" collapsed="false"/>
    <col min="10" max="10" bestFit="true" customWidth="true" width="13.85546875" collapsed="false"/>
    <col min="11" max="11" bestFit="true" customWidth="true" width="20.7109375" collapsed="false"/>
    <col min="12" max="12" bestFit="true" customWidth="true" width="23.28515625" collapsed="false"/>
    <col min="13" max="13" bestFit="true" customWidth="true" width="13.85546875" collapsed="false"/>
    <col min="14" max="14" bestFit="true" customWidth="true" width="20.7109375" collapsed="false"/>
    <col min="15" max="15" bestFit="true" customWidth="true" width="23.28515625" collapsed="false"/>
    <col min="16" max="16" bestFit="true" customWidth="true" width="23.140625" collapsed="false"/>
    <col min="17" max="17" bestFit="true" customWidth="true" style="32" width="13.28515625" collapsed="false"/>
    <col min="18" max="18" bestFit="true" customWidth="true" width="11.5703125" collapsed="false"/>
    <col min="19" max="19" bestFit="true" customWidth="true" width="15.42578125" collapsed="false"/>
    <col min="20" max="20" bestFit="true" customWidth="true" width="7.85546875" collapsed="false"/>
    <col min="21" max="21" bestFit="true" customWidth="true" width="16.0" collapsed="false"/>
    <col min="22" max="22" bestFit="true" customWidth="true" width="5.28515625" collapsed="false"/>
    <col min="23" max="23" bestFit="true" customWidth="true" width="24.28515625" collapsed="false"/>
    <col min="24" max="24" bestFit="true" customWidth="true" width="8.140625" collapsed="false"/>
    <col min="25" max="25" bestFit="true" customWidth="true" width="5.140625" collapsed="false"/>
    <col min="26" max="27" bestFit="true" customWidth="true" width="6.7109375" collapsed="false"/>
    <col min="28" max="28" bestFit="true" customWidth="true" width="15.0" collapsed="false"/>
    <col min="29" max="29" bestFit="true" customWidth="true" width="13.7109375" collapsed="false"/>
    <col min="30" max="30" bestFit="true" customWidth="true" width="22.140625" collapsed="false"/>
    <col min="31" max="31" bestFit="true" customWidth="true" width="26.5703125" collapsed="false"/>
    <col min="32" max="32" bestFit="true" customWidth="true" width="20.140625" collapsed="false"/>
    <col min="33" max="33" bestFit="true" customWidth="true" width="15.42578125" collapsed="false"/>
    <col min="34" max="34" bestFit="true" customWidth="true" width="13.7109375" collapsed="false"/>
    <col min="35" max="36" bestFit="true" customWidth="true" width="18.28515625" collapsed="false"/>
    <col min="37" max="37" bestFit="true" customWidth="true" width="32.28515625" collapsed="false"/>
    <col min="38" max="38" bestFit="true" customWidth="true" width="7.140625" collapsed="false"/>
    <col min="39" max="39" bestFit="true" customWidth="true" width="11.0" collapsed="false"/>
    <col min="40" max="40" bestFit="true" customWidth="true" width="10.5703125" collapsed="false"/>
    <col min="41" max="41" bestFit="true" customWidth="true" width="17.0" collapsed="false"/>
    <col min="42" max="42" bestFit="true" customWidth="true" width="36.140625" collapsed="false"/>
    <col min="43" max="43" bestFit="true" customWidth="true" width="32.42578125" collapsed="false"/>
    <col min="44" max="44" bestFit="true" customWidth="true" width="64.5703125" collapsed="false"/>
    <col min="45" max="45" bestFit="true" customWidth="true" width="29.42578125" collapsed="false"/>
    <col min="46" max="46" bestFit="true" customWidth="true" width="18.28515625" collapsed="false"/>
    <col min="47" max="47" bestFit="true" customWidth="true" width="15.42578125" collapsed="false"/>
    <col min="48" max="48" bestFit="true" customWidth="true" width="21.7109375" collapsed="false"/>
    <col min="49" max="49" bestFit="true" customWidth="true" width="20.140625" collapsed="false"/>
    <col min="50" max="50" bestFit="true" customWidth="true" width="21.85546875" collapsed="false"/>
    <col min="51" max="51" bestFit="true" customWidth="true" width="12.140625" collapsed="false"/>
    <col min="52" max="52" bestFit="true" customWidth="true" width="13.5703125" collapsed="false"/>
    <col min="53" max="53" bestFit="true" customWidth="true" width="37.0" collapsed="false"/>
    <col min="54" max="54" bestFit="true" customWidth="true" width="24.85546875" collapsed="false"/>
    <col min="55" max="55" bestFit="true" customWidth="true" width="21.7109375" collapsed="false"/>
    <col min="56" max="56" bestFit="true" customWidth="true" width="13.28515625" collapsed="false"/>
    <col min="57" max="57" bestFit="true" customWidth="true" width="31.5703125" collapsed="false"/>
    <col min="58" max="58" bestFit="true" customWidth="true" width="19.140625" collapsed="false"/>
    <col min="59" max="59" bestFit="true" customWidth="true" width="20.140625" collapsed="false"/>
    <col min="60" max="60" bestFit="true" customWidth="true" width="17.42578125" collapsed="false"/>
    <col min="61" max="61" width="24.5703125" collapsed="false"/>
    <col min="62" max="62" bestFit="true" customWidth="true" width="16.0" collapsed="false"/>
    <col min="63" max="63" bestFit="true" customWidth="true" width="15.7109375" collapsed="false"/>
    <col min="64" max="64" bestFit="true" customWidth="true" width="9.28515625" collapsed="false"/>
    <col min="65" max="65" bestFit="true" customWidth="true" width="12.0" collapsed="false"/>
    <col min="66" max="66" bestFit="true" customWidth="true" width="5.85546875" collapsed="false"/>
    <col min="67" max="67" bestFit="true" customWidth="true" width="30.5703125" collapsed="false"/>
    <col min="68" max="68" bestFit="true" customWidth="true" width="25.140625" collapsed="false"/>
    <col min="69" max="69" bestFit="true" customWidth="true" width="11.28515625" collapsed="false"/>
    <col min="70" max="70" bestFit="true" customWidth="true" width="16.140625" collapsed="false"/>
    <col min="71" max="71" bestFit="true" customWidth="true" width="22.42578125" collapsed="false"/>
    <col min="72" max="72" bestFit="true" customWidth="true" width="21.7109375" collapsed="false"/>
    <col min="73" max="73" bestFit="true" customWidth="true" width="11.28515625" collapsed="false"/>
    <col min="74" max="74" bestFit="true" customWidth="true" width="6.140625" collapsed="false"/>
    <col min="75" max="75" bestFit="true" customWidth="true" width="12.140625" collapsed="false"/>
    <col min="76" max="76" bestFit="true" customWidth="true" width="20.85546875" collapsed="false"/>
    <col min="77" max="77" bestFit="true" customWidth="true" width="22.140625" collapsed="false"/>
    <col min="78" max="78" bestFit="true" customWidth="true" width="27.140625" collapsed="false"/>
    <col min="79" max="79" bestFit="true" customWidth="true" width="9.42578125" collapsed="false"/>
    <col min="80" max="80" bestFit="true" customWidth="true" width="15.5703125" collapsed="false"/>
    <col min="81" max="81" bestFit="true" customWidth="true" width="19.0" collapsed="false"/>
    <col min="82" max="82" bestFit="true" customWidth="true" width="24.140625" collapsed="false"/>
    <col min="83" max="83" bestFit="true" customWidth="true" width="23.85546875" collapsed="false"/>
    <col min="84" max="84" bestFit="true" customWidth="true" width="15.28515625" collapsed="false"/>
    <col min="85" max="87" bestFit="true" customWidth="true" width="12.7109375" collapsed="false"/>
    <col min="88" max="88" bestFit="true" customWidth="true" width="25.0" collapsed="false"/>
    <col min="89" max="89" bestFit="true" customWidth="true" width="6.140625" collapsed="false"/>
    <col min="90" max="90" bestFit="true" customWidth="true" width="9.0" collapsed="false"/>
    <col min="91" max="91" bestFit="true" customWidth="true" width="14.0" collapsed="false"/>
    <col min="92" max="92" bestFit="true" customWidth="true" width="28.7109375" collapsed="false"/>
    <col min="93" max="93" bestFit="true" customWidth="true" width="6.42578125" collapsed="false"/>
    <col min="94" max="94" bestFit="true" customWidth="true" width="23.0" collapsed="false"/>
    <col min="95" max="95" bestFit="true" customWidth="true" width="29.5703125" collapsed="false"/>
    <col min="96" max="96" bestFit="true" customWidth="true" width="19.85546875" collapsed="false"/>
    <col min="97" max="97" bestFit="true" customWidth="true" width="9.7109375" collapsed="false"/>
    <col min="98" max="98" bestFit="true" customWidth="true" width="14.5703125" collapsed="false"/>
    <col min="99" max="99" bestFit="true" customWidth="true" width="20.85546875" collapsed="false"/>
    <col min="100" max="100" bestFit="true" customWidth="true" width="26.140625" collapsed="false"/>
    <col min="101" max="102" bestFit="true" customWidth="true" width="73.7109375" collapsed="false"/>
    <col min="103" max="103" bestFit="true" customWidth="true" width="53.5703125" collapsed="false"/>
    <col min="104" max="105" bestFit="true" customWidth="true" width="73.7109375" collapsed="false"/>
    <col min="106" max="106" bestFit="true" customWidth="true" width="60.28515625" collapsed="false"/>
    <col min="107" max="107" bestFit="true" customWidth="true" width="63.28515625" collapsed="false"/>
    <col min="108" max="108" bestFit="true" customWidth="true" width="73.7109375" collapsed="false"/>
    <col min="109" max="109" bestFit="true" customWidth="true" width="42.42578125" collapsed="false"/>
    <col min="110" max="110" bestFit="true" customWidth="true" width="35.85546875" collapsed="false"/>
    <col min="111" max="111" bestFit="true" customWidth="true" width="63.28515625" collapsed="false"/>
    <col min="112" max="112" bestFit="true" customWidth="true" width="7.42578125" collapsed="false"/>
    <col min="113" max="113" bestFit="true" customWidth="true" width="16.42578125" collapsed="false"/>
    <col min="114" max="114" bestFit="true" customWidth="true" width="19.140625" collapsed="false"/>
    <col min="115" max="115" bestFit="true" customWidth="true" width="22.42578125" collapsed="false"/>
    <col min="116" max="116" bestFit="true" customWidth="true" width="18.42578125" collapsed="false"/>
    <col min="117" max="117" bestFit="true" customWidth="true" width="20.85546875" collapsed="false"/>
    <col min="118" max="118" bestFit="true" customWidth="true" width="12.7109375" collapsed="false"/>
    <col min="119" max="123" bestFit="true" customWidth="true" width="11.7109375" collapsed="false"/>
    <col min="124" max="124" bestFit="true" customWidth="true" width="20.42578125" collapsed="false"/>
    <col min="125" max="125" bestFit="true" customWidth="true" width="21.28515625" collapsed="false"/>
    <col min="126" max="127" bestFit="true" customWidth="true" width="20.42578125" collapsed="false"/>
    <col min="128" max="128" bestFit="true" customWidth="true" width="21.7109375" collapsed="false"/>
    <col min="129" max="133" bestFit="true" customWidth="true" width="10.5703125" collapsed="false"/>
    <col min="134" max="134" customWidth="true" width="230.28515625" collapsed="false"/>
    <col min="135" max="135" bestFit="true" customWidth="true" width="4.42578125" collapsed="false"/>
    <col min="136" max="136" bestFit="true" customWidth="true" width="7.140625" collapsed="false"/>
    <col min="137" max="137" bestFit="true" customWidth="true" width="6.7109375" collapsed="false"/>
    <col min="138" max="138" bestFit="true" customWidth="true" width="5.28515625" collapsed="false"/>
    <col min="139" max="139" bestFit="true" customWidth="true" width="22.28515625" collapsed="false"/>
    <col min="140" max="140" bestFit="true" customWidth="true" width="16.5703125" collapsed="false"/>
    <col min="141" max="141" bestFit="true" customWidth="true" width="26.5703125" collapsed="false"/>
    <col min="142" max="142" bestFit="true" customWidth="true" width="20.85546875" collapsed="false"/>
  </cols>
  <sheetData>
    <row r="1" spans="1:142" x14ac:dyDescent="0.25">
      <c r="A1" s="1" t="s">
        <v>9</v>
      </c>
      <c r="B1" s="1" t="str">
        <f>AL4</f>
        <v xml:space="preserve"> </v>
      </c>
      <c r="C1" s="1" t="s">
        <v>10</v>
      </c>
      <c r="D1" s="1" t="str">
        <f>AM4</f>
        <v xml:space="preserve"> </v>
      </c>
      <c r="E1" s="1" t="s">
        <v>11</v>
      </c>
      <c r="F1">
        <f>AN4</f>
        <v>0</v>
      </c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</row>
    <row r="2" spans="1:142" x14ac:dyDescent="0.25">
      <c r="A2" s="1" t="s">
        <v>41</v>
      </c>
      <c r="B2" s="1" t="str">
        <f>AK4</f>
        <v xml:space="preserve"> 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G2" s="1"/>
      <c r="EH2" s="1"/>
      <c r="EI2" s="1"/>
      <c r="EJ2" s="1"/>
      <c r="EK2" s="1"/>
      <c r="EL2" s="1"/>
    </row>
    <row r="3" spans="1:142" x14ac:dyDescent="0.25">
      <c r="A3" s="14" t="s">
        <v>2</v>
      </c>
      <c r="B3" s="14" t="s">
        <v>3</v>
      </c>
      <c r="C3" s="14" t="s">
        <v>15</v>
      </c>
      <c r="D3" s="14" t="s">
        <v>21</v>
      </c>
      <c r="E3" s="14" t="s">
        <v>4</v>
      </c>
      <c r="F3" s="14" t="s">
        <v>16</v>
      </c>
      <c r="G3" s="14" t="s">
        <v>5</v>
      </c>
      <c r="H3" s="14" t="s">
        <v>6</v>
      </c>
      <c r="I3" s="14" t="s">
        <v>17</v>
      </c>
      <c r="J3" s="14" t="s">
        <v>7</v>
      </c>
      <c r="K3" s="14" t="s">
        <v>8</v>
      </c>
      <c r="L3" s="14" t="s">
        <v>18</v>
      </c>
      <c r="M3" s="14" t="s">
        <v>22</v>
      </c>
      <c r="N3" s="14" t="s">
        <v>23</v>
      </c>
      <c r="O3" s="14" t="s">
        <v>24</v>
      </c>
      <c r="P3" s="15" t="s">
        <v>25</v>
      </c>
      <c r="Q3" s="33" t="s">
        <v>26</v>
      </c>
      <c r="R3" s="16" t="s">
        <v>27</v>
      </c>
      <c r="S3" s="16" t="s">
        <v>28</v>
      </c>
      <c r="T3" s="16" t="s">
        <v>29</v>
      </c>
      <c r="U3" s="16" t="s">
        <v>30</v>
      </c>
      <c r="V3" s="16" t="s">
        <v>31</v>
      </c>
      <c r="W3" s="16" t="s">
        <v>42</v>
      </c>
      <c r="X3" s="16" t="s">
        <v>33</v>
      </c>
      <c r="Y3" s="16" t="s">
        <v>34</v>
      </c>
      <c r="Z3" s="16" t="s">
        <v>43</v>
      </c>
      <c r="AA3" s="16" t="s">
        <v>44</v>
      </c>
      <c r="AB3" s="16" t="s">
        <v>45</v>
      </c>
      <c r="AC3" s="16" t="s">
        <v>32</v>
      </c>
      <c r="AD3" s="16" t="s">
        <v>35</v>
      </c>
      <c r="AE3" s="16" t="s">
        <v>46</v>
      </c>
      <c r="AF3" s="16" t="s">
        <v>47</v>
      </c>
      <c r="AG3" s="16" t="s">
        <v>50</v>
      </c>
      <c r="AH3" s="16" t="s">
        <v>48</v>
      </c>
      <c r="AI3" s="16" t="s">
        <v>49</v>
      </c>
      <c r="AJ3" s="15" t="s">
        <v>51</v>
      </c>
      <c r="AK3" s="17" t="s">
        <v>52</v>
      </c>
      <c r="AL3" s="17" t="s">
        <v>12</v>
      </c>
      <c r="AM3" s="17" t="s">
        <v>13</v>
      </c>
      <c r="AN3" s="17" t="s">
        <v>14</v>
      </c>
      <c r="AO3" s="18" t="s">
        <v>121</v>
      </c>
      <c r="AP3" s="18" t="s">
        <v>130</v>
      </c>
      <c r="AQ3" s="18" t="s">
        <v>129</v>
      </c>
      <c r="AR3" s="18" t="s">
        <v>154</v>
      </c>
      <c r="AS3" s="18" t="s">
        <v>125</v>
      </c>
      <c r="AT3" s="18" t="s">
        <v>61</v>
      </c>
      <c r="AU3" s="18" t="s">
        <v>111</v>
      </c>
      <c r="AV3" s="18" t="s">
        <v>112</v>
      </c>
      <c r="AW3" s="18" t="s">
        <v>96</v>
      </c>
      <c r="AX3" s="18" t="s">
        <v>131</v>
      </c>
      <c r="AY3" s="18" t="s">
        <v>81</v>
      </c>
      <c r="AZ3" s="18" t="s">
        <v>80</v>
      </c>
      <c r="BA3" s="18" t="s">
        <v>66</v>
      </c>
      <c r="BB3" s="18" t="s">
        <v>69</v>
      </c>
      <c r="BC3" s="18" t="s">
        <v>155</v>
      </c>
      <c r="BD3" s="18" t="s">
        <v>94</v>
      </c>
      <c r="BE3" s="18" t="s">
        <v>123</v>
      </c>
      <c r="BF3" s="18" t="s">
        <v>103</v>
      </c>
      <c r="BG3" s="18" t="s">
        <v>104</v>
      </c>
      <c r="BH3" s="18" t="s">
        <v>122</v>
      </c>
      <c r="BI3" s="18" t="s">
        <v>102</v>
      </c>
      <c r="BJ3" s="18" t="s">
        <v>152</v>
      </c>
      <c r="BK3" s="18" t="s">
        <v>79</v>
      </c>
      <c r="BL3" s="18" t="s">
        <v>84</v>
      </c>
      <c r="BM3" s="18" t="s">
        <v>161</v>
      </c>
      <c r="BN3" s="18" t="s">
        <v>113</v>
      </c>
      <c r="BO3" s="18" t="s">
        <v>110</v>
      </c>
      <c r="BP3" s="18" t="s">
        <v>114</v>
      </c>
      <c r="BQ3" s="18" t="s">
        <v>132</v>
      </c>
      <c r="BR3" s="18" t="s">
        <v>156</v>
      </c>
      <c r="BS3" s="18" t="s">
        <v>134</v>
      </c>
      <c r="BT3" s="18" t="s">
        <v>67</v>
      </c>
      <c r="BU3" s="18" t="s">
        <v>115</v>
      </c>
      <c r="BV3" s="18" t="s">
        <v>135</v>
      </c>
      <c r="BW3" s="18" t="s">
        <v>133</v>
      </c>
      <c r="BX3" s="18" t="s">
        <v>68</v>
      </c>
      <c r="BY3" s="18" t="s">
        <v>64</v>
      </c>
      <c r="BZ3" s="18" t="s">
        <v>126</v>
      </c>
      <c r="CA3" s="18" t="s">
        <v>87</v>
      </c>
      <c r="CB3" s="18" t="s">
        <v>107</v>
      </c>
      <c r="CC3" s="18" t="s">
        <v>59</v>
      </c>
      <c r="CD3" s="18" t="s">
        <v>149</v>
      </c>
      <c r="CE3" s="18" t="s">
        <v>120</v>
      </c>
      <c r="CF3" s="18" t="s">
        <v>148</v>
      </c>
      <c r="CG3" s="18" t="s">
        <v>116</v>
      </c>
      <c r="CH3" s="18" t="s">
        <v>117</v>
      </c>
      <c r="CI3" s="18" t="s">
        <v>118</v>
      </c>
      <c r="CJ3" s="18" t="s">
        <v>88</v>
      </c>
      <c r="CK3" s="18" t="s">
        <v>157</v>
      </c>
      <c r="CL3" s="18" t="s">
        <v>127</v>
      </c>
      <c r="CM3" s="18" t="s">
        <v>105</v>
      </c>
      <c r="CN3" s="18" t="s">
        <v>60</v>
      </c>
      <c r="CO3" s="18" t="s">
        <v>85</v>
      </c>
      <c r="CP3" s="18" t="s">
        <v>77</v>
      </c>
      <c r="CQ3" s="18" t="s">
        <v>76</v>
      </c>
      <c r="CR3" s="18" t="s">
        <v>158</v>
      </c>
      <c r="CS3" s="18" t="s">
        <v>119</v>
      </c>
      <c r="CT3" s="18" t="s">
        <v>141</v>
      </c>
      <c r="CU3" s="18" t="s">
        <v>128</v>
      </c>
      <c r="CV3" s="18" t="s">
        <v>109</v>
      </c>
      <c r="CW3" s="18" t="s">
        <v>63</v>
      </c>
      <c r="CX3" s="18" t="s">
        <v>62</v>
      </c>
      <c r="CY3" s="18" t="s">
        <v>65</v>
      </c>
      <c r="CZ3" s="18" t="s">
        <v>136</v>
      </c>
      <c r="DA3" s="18" t="s">
        <v>137</v>
      </c>
      <c r="DB3" s="18" t="s">
        <v>138</v>
      </c>
      <c r="DC3" s="18" t="s">
        <v>97</v>
      </c>
      <c r="DD3" s="18" t="s">
        <v>98</v>
      </c>
      <c r="DE3" s="18" t="s">
        <v>99</v>
      </c>
      <c r="DF3" s="18" t="s">
        <v>100</v>
      </c>
      <c r="DG3" s="18" t="s">
        <v>101</v>
      </c>
      <c r="DH3" s="18" t="s">
        <v>82</v>
      </c>
      <c r="DI3" s="18" t="s">
        <v>83</v>
      </c>
      <c r="DJ3" s="18" t="s">
        <v>153</v>
      </c>
      <c r="DK3" s="18" t="s">
        <v>150</v>
      </c>
      <c r="DL3" s="18" t="s">
        <v>151</v>
      </c>
      <c r="DM3" s="18" t="s">
        <v>106</v>
      </c>
      <c r="DN3" s="18" t="s">
        <v>142</v>
      </c>
      <c r="DO3" s="18" t="s">
        <v>143</v>
      </c>
      <c r="DP3" s="18" t="s">
        <v>144</v>
      </c>
      <c r="DQ3" s="18" t="s">
        <v>145</v>
      </c>
      <c r="DR3" s="18" t="s">
        <v>146</v>
      </c>
      <c r="DS3" s="18" t="s">
        <v>147</v>
      </c>
      <c r="DT3" s="18" t="s">
        <v>89</v>
      </c>
      <c r="DU3" s="18" t="s">
        <v>90</v>
      </c>
      <c r="DV3" s="18" t="s">
        <v>91</v>
      </c>
      <c r="DW3" s="18" t="s">
        <v>159</v>
      </c>
      <c r="DX3" s="18" t="s">
        <v>92</v>
      </c>
      <c r="DY3" s="18" t="s">
        <v>70</v>
      </c>
      <c r="DZ3" s="18" t="s">
        <v>71</v>
      </c>
      <c r="EA3" s="18" t="s">
        <v>72</v>
      </c>
      <c r="EB3" s="18" t="s">
        <v>73</v>
      </c>
      <c r="EC3" s="18" t="s">
        <v>74</v>
      </c>
      <c r="ED3" s="18" t="s">
        <v>95</v>
      </c>
      <c r="EE3" s="18" t="s">
        <v>86</v>
      </c>
      <c r="EF3" s="18" t="s">
        <v>108</v>
      </c>
      <c r="EG3" s="18" t="s">
        <v>93</v>
      </c>
      <c r="EH3" s="18" t="s">
        <v>124</v>
      </c>
      <c r="EI3" s="18" t="s">
        <v>139</v>
      </c>
      <c r="EJ3" s="18" t="s">
        <v>75</v>
      </c>
      <c r="EK3" s="18" t="s">
        <v>140</v>
      </c>
      <c r="EL3" s="18" t="s">
        <v>78</v>
      </c>
    </row>
    <row r="4">
      <c r="A4" s="1" t="inlineStr">
        <is>
          <t>IAC</t>
        </is>
      </c>
      <c r="B4" s="1" t="inlineStr">
        <is>
          <t>Ets IAC - Sté A</t>
        </is>
      </c>
      <c r="C4" s="1" t="n">
        <f>CONCATENATE(A4," - ",B4)</f>
        <v>0.0</v>
      </c>
      <c r="D4" s="1" t="inlineStr">
        <is>
          <t>218100</t>
        </is>
      </c>
      <c r="E4" s="1" t="inlineStr">
        <is>
          <t>Inst gen,agenc,amena</t>
        </is>
      </c>
      <c r="F4" s="1" t="n">
        <f>CONCATENATE(D4," - ",E4)</f>
        <v>0.0</v>
      </c>
      <c r="G4" s="1"/>
      <c r="H4" s="1"/>
      <c r="I4" s="1" t="n">
        <f>CONCATENATE(G4," - ",H4)</f>
        <v>0.0</v>
      </c>
      <c r="J4" s="1"/>
      <c r="K4" s="1"/>
      <c r="L4" s="1" t="n">
        <f>CONCATENATE(J4," - ",K4)</f>
        <v>0.0</v>
      </c>
      <c r="M4" s="1"/>
      <c r="N4" s="1"/>
      <c r="O4" s="1" t="n">
        <f>CONCATENATE(M4," - ",N4)</f>
        <v>0.0</v>
      </c>
      <c r="P4" s="1" t="inlineStr">
        <is>
          <t>MI000002</t>
        </is>
      </c>
      <c r="Q4" t="inlineStr">
        <is>
          <t>0</t>
        </is>
      </c>
      <c r="R4" s="1" t="inlineStr">
        <is>
          <t>27-06-2006</t>
        </is>
      </c>
      <c r="S4" s="1" t="inlineStr">
        <is>
          <t>27-06-2006</t>
        </is>
      </c>
      <c r="T4" s="1" t="inlineStr">
        <is>
          <t/>
        </is>
      </c>
      <c r="U4" s="1" t="inlineStr">
        <is>
          <t/>
        </is>
      </c>
      <c r="V4" s="1" t="inlineStr">
        <is>
          <t>A</t>
        </is>
      </c>
      <c r="W4" s="1" t="inlineStr">
        <is>
          <t>Metrologie capteurs</t>
        </is>
      </c>
      <c r="X4" s="1" t="inlineStr">
        <is>
          <t>CT</t>
        </is>
      </c>
      <c r="Y4" s="1" t="inlineStr">
        <is>
          <t>DR</t>
        </is>
      </c>
      <c r="Z4" s="6" t="n">
        <v>10.0</v>
      </c>
      <c r="AA4" s="6" t="inlineStr">
        <is>
          <t>10</t>
        </is>
      </c>
      <c r="AB4" s="1" t="inlineStr">
        <is>
          <t>A</t>
        </is>
      </c>
      <c r="AC4" s="6" t="n">
        <v>2000000.0</v>
      </c>
      <c r="AD4" s="6" t="n">
        <v>2000000.0</v>
      </c>
      <c r="AE4" s="6" t="n">
        <v>2000000.0</v>
      </c>
      <c r="AF4" s="6" t="n">
        <v>0.0</v>
      </c>
      <c r="AG4" s="6" t="n">
        <v>2000000.0</v>
      </c>
      <c r="AH4" s="6" t="n">
        <v>0.0</v>
      </c>
      <c r="AI4" s="6" t="n">
        <v>0.0</v>
      </c>
      <c r="AJ4" s="6" t="n">
        <v>0.0</v>
      </c>
      <c r="AK4" s="1" t="inlineStr">
        <is>
          <t>31-12-2020</t>
        </is>
      </c>
      <c r="AL4" s="1" t="inlineStr">
        <is>
          <t>1036583</t>
        </is>
      </c>
      <c r="AM4" s="1" t="inlineStr">
        <is>
          <t>FAH</t>
        </is>
      </c>
      <c r="AN4" s="1" t="inlineStr">
        <is>
          <t>05-10-2021</t>
        </is>
      </c>
      <c r="AO4" s="1" t="inlineStr">
        <is>
          <t/>
        </is>
      </c>
      <c r="AP4" s="6" t="inlineStr">
        <is>
          <t/>
        </is>
      </c>
      <c r="AQ4" s="6" t="inlineStr">
        <is>
          <t/>
        </is>
      </c>
      <c r="AR4" s="6" t="inlineStr">
        <is>
          <t>Metrologie capteurs</t>
        </is>
      </c>
      <c r="AS4" s="6" t="inlineStr">
        <is>
          <t>N</t>
        </is>
      </c>
      <c r="AT4" s="6" t="inlineStr">
        <is>
          <t>L</t>
        </is>
      </c>
      <c r="AU4" s="6" t="inlineStr">
        <is>
          <t/>
        </is>
      </c>
      <c r="AV4" s="6" t="inlineStr">
        <is>
          <t/>
        </is>
      </c>
      <c r="AW4" s="6" t="inlineStr">
        <is>
          <t/>
        </is>
      </c>
      <c r="AX4" s="6" t="inlineStr">
        <is>
          <t>MI</t>
        </is>
      </c>
      <c r="AY4" s="6" t="inlineStr">
        <is>
          <t/>
        </is>
      </c>
      <c r="AZ4" s="6" t="inlineStr">
        <is>
          <t/>
        </is>
      </c>
      <c r="BA4" s="6" t="inlineStr">
        <is>
          <t>ACT1    ABC</t>
        </is>
      </c>
      <c r="BB4" s="6" t="inlineStr">
        <is>
          <t>218100</t>
        </is>
      </c>
      <c r="BC4" s="6" t="inlineStr">
        <is>
          <t>DER10</t>
        </is>
      </c>
      <c r="BD4" s="6" t="inlineStr">
        <is>
          <t/>
        </is>
      </c>
      <c r="BE4" s="6" t="inlineStr">
        <is>
          <t/>
        </is>
      </c>
      <c r="BF4" s="6" t="n">
        <v>2000000.0</v>
      </c>
      <c r="BG4" s="6" t="n">
        <v>2000000.0</v>
      </c>
      <c r="BH4" s="6" t="n">
        <v>0.0</v>
      </c>
      <c r="BI4" s="6" t="n">
        <v>0.0</v>
      </c>
      <c r="BJ4" s="6" t="inlineStr">
        <is>
          <t/>
        </is>
      </c>
      <c r="BK4" s="6" t="inlineStr">
        <is>
          <t/>
        </is>
      </c>
      <c r="BL4" s="6" t="inlineStr">
        <is>
          <t/>
        </is>
      </c>
      <c r="BM4" s="6" t="inlineStr">
        <is>
          <t/>
        </is>
      </c>
      <c r="BN4" s="6" t="inlineStr">
        <is>
          <t/>
        </is>
      </c>
      <c r="BO4" s="6" t="inlineStr">
        <is>
          <t/>
        </is>
      </c>
      <c r="BP4" s="6" t="inlineStr">
        <is>
          <t/>
        </is>
      </c>
      <c r="BQ4" s="6" t="inlineStr">
        <is>
          <t/>
        </is>
      </c>
      <c r="BR4" s="6" t="inlineStr">
        <is>
          <t/>
        </is>
      </c>
      <c r="BS4" s="6" t="n">
        <v>0.0</v>
      </c>
      <c r="BT4" s="6" t="inlineStr">
        <is>
          <t/>
        </is>
      </c>
      <c r="BU4" s="6" t="inlineStr">
        <is>
          <t/>
        </is>
      </c>
      <c r="BV4" s="6" t="inlineStr">
        <is>
          <t/>
        </is>
      </c>
      <c r="BW4" s="6" t="inlineStr">
        <is>
          <t/>
        </is>
      </c>
      <c r="BX4" s="6" t="inlineStr">
        <is>
          <t/>
        </is>
      </c>
      <c r="BY4" s="6" t="inlineStr">
        <is>
          <t/>
        </is>
      </c>
      <c r="BZ4" s="6" t="inlineStr">
        <is>
          <t/>
        </is>
      </c>
      <c r="CA4" s="6" t="inlineStr">
        <is>
          <t/>
        </is>
      </c>
      <c r="CB4" s="6" t="n">
        <v>0.0</v>
      </c>
      <c r="CC4" s="6" t="n">
        <v>0.0</v>
      </c>
      <c r="CD4" s="6" t="n">
        <v>0.0</v>
      </c>
      <c r="CE4" s="6" t="n">
        <v>0.0</v>
      </c>
      <c r="CF4" s="6" t="n">
        <v>0.0</v>
      </c>
      <c r="CG4" s="6" t="inlineStr">
        <is>
          <t/>
        </is>
      </c>
      <c r="CH4" s="6" t="inlineStr">
        <is>
          <t/>
        </is>
      </c>
      <c r="CI4" s="6" t="inlineStr">
        <is>
          <t/>
        </is>
      </c>
      <c r="CJ4" s="6" t="inlineStr">
        <is>
          <t/>
        </is>
      </c>
      <c r="CK4" s="6" t="inlineStr">
        <is>
          <t>N</t>
        </is>
      </c>
      <c r="CL4" s="6" t="inlineStr">
        <is>
          <t>F</t>
        </is>
      </c>
      <c r="CM4" s="6" t="inlineStr">
        <is>
          <t/>
        </is>
      </c>
      <c r="CN4" s="6" t="inlineStr">
        <is>
          <t/>
        </is>
      </c>
      <c r="CO4" s="6" t="inlineStr">
        <is>
          <t>40</t>
        </is>
      </c>
      <c r="CP4" s="6" t="inlineStr">
        <is>
          <t>06-08-2020</t>
        </is>
      </c>
      <c r="CQ4" s="6" t="inlineStr">
        <is>
          <t/>
        </is>
      </c>
      <c r="CR4" s="6" t="inlineStr">
        <is>
          <t/>
        </is>
      </c>
      <c r="CS4" s="6" t="n">
        <v>0.0</v>
      </c>
      <c r="CT4" s="6" t="inlineStr">
        <is>
          <t/>
        </is>
      </c>
      <c r="CU4" s="6" t="inlineStr">
        <is>
          <t/>
        </is>
      </c>
      <c r="CV4" s="6" t="inlineStr">
        <is>
          <t/>
        </is>
      </c>
      <c r="CW4" s="6" t="inlineStr">
        <is>
          <t/>
        </is>
      </c>
      <c r="CX4" s="6" t="inlineStr">
        <is>
          <t/>
        </is>
      </c>
      <c r="CY4" s="6" t="inlineStr">
        <is>
          <t/>
        </is>
      </c>
      <c r="CZ4" s="6" t="inlineStr">
        <is>
          <t/>
        </is>
      </c>
      <c r="DA4" s="6" t="inlineStr">
        <is>
          <t/>
        </is>
      </c>
      <c r="DB4" s="6" t="inlineStr">
        <is>
          <t/>
        </is>
      </c>
      <c r="DC4" s="6" t="inlineStr">
        <is>
          <t/>
        </is>
      </c>
      <c r="DD4" s="6" t="inlineStr">
        <is>
          <t/>
        </is>
      </c>
      <c r="DE4" s="6" t="inlineStr">
        <is>
          <t/>
        </is>
      </c>
      <c r="DF4" s="6" t="inlineStr">
        <is>
          <t/>
        </is>
      </c>
      <c r="DG4" s="6" t="inlineStr">
        <is>
          <t/>
        </is>
      </c>
      <c r="DH4" s="6" t="inlineStr">
        <is>
          <t/>
        </is>
      </c>
      <c r="DI4" s="6" t="inlineStr">
        <is>
          <t/>
        </is>
      </c>
      <c r="DJ4" s="6" t="inlineStr">
        <is>
          <t/>
        </is>
      </c>
      <c r="DK4" s="13" t="n">
        <v>0.0</v>
      </c>
      <c r="DL4" s="6" t="n">
        <v>0.0</v>
      </c>
      <c r="DM4" s="6" t="n">
        <v>0.0</v>
      </c>
      <c r="DN4" s="6" t="n">
        <v>2331436.7</v>
      </c>
      <c r="DO4" s="6" t="n">
        <v>2000000.0</v>
      </c>
      <c r="DP4" s="6" t="n">
        <v>0.0</v>
      </c>
      <c r="DQ4" s="6" t="n">
        <v>0.0</v>
      </c>
      <c r="DR4" s="6" t="n">
        <v>0.0</v>
      </c>
      <c r="DS4" s="6" t="n">
        <v>0.0</v>
      </c>
      <c r="DT4" s="6" t="inlineStr">
        <is>
          <t/>
        </is>
      </c>
      <c r="DU4" s="6" t="inlineStr">
        <is>
          <t/>
        </is>
      </c>
      <c r="DV4" s="6" t="inlineStr">
        <is>
          <t/>
        </is>
      </c>
      <c r="DW4" s="6" t="inlineStr">
        <is>
          <t/>
        </is>
      </c>
      <c r="DX4" s="6" t="inlineStr">
        <is>
          <t>L</t>
        </is>
      </c>
      <c r="DY4" s="6" t="inlineStr">
        <is>
          <t/>
        </is>
      </c>
      <c r="DZ4" s="6" t="inlineStr">
        <is>
          <t/>
        </is>
      </c>
      <c r="EA4" s="6" t="inlineStr">
        <is>
          <t/>
        </is>
      </c>
      <c r="EB4" s="6" t="inlineStr">
        <is>
          <t/>
        </is>
      </c>
      <c r="EC4" s="6" t="inlineStr">
        <is>
          <t/>
        </is>
      </c>
      <c r="ED4" s="6" t="inlineStr">
        <is>
          <t/>
        </is>
      </c>
      <c r="EE4" s="6" t="inlineStr">
        <is>
          <t>A</t>
        </is>
      </c>
      <c r="EF4" s="6" t="inlineStr">
        <is>
          <t/>
        </is>
      </c>
      <c r="EG4" s="6" t="inlineStr">
        <is>
          <t/>
        </is>
      </c>
      <c r="EH4" s="6" t="inlineStr">
        <is>
          <t/>
        </is>
      </c>
      <c r="EI4" s="6" t="inlineStr">
        <is>
          <t>RF</t>
        </is>
      </c>
      <c r="EJ4" s="6" t="inlineStr">
        <is>
          <t>14-09-2012</t>
        </is>
      </c>
      <c r="EK4" s="6" t="inlineStr">
        <is>
          <t>RF</t>
        </is>
      </c>
      <c r="EL4" s="6" t="inlineStr">
        <is>
          <t>06-08-2020</t>
        </is>
      </c>
    </row>
    <row r="5">
      <c r="A5" s="1" t="inlineStr">
        <is>
          <t>IAC</t>
        </is>
      </c>
      <c r="B5" s="1" t="inlineStr">
        <is>
          <t>Ets IAC - Sté A</t>
        </is>
      </c>
      <c r="C5" s="1" t="n">
        <f>CONCATENATE(A5," - ",B5)</f>
        <v>0.0</v>
      </c>
      <c r="D5" s="1" t="inlineStr">
        <is>
          <t>218100</t>
        </is>
      </c>
      <c r="E5" s="1" t="inlineStr">
        <is>
          <t>Inst gen,agenc,amena</t>
        </is>
      </c>
      <c r="F5" s="1" t="n">
        <f>CONCATENATE(D5," - ",E5)</f>
        <v>0.0</v>
      </c>
      <c r="G5" s="1"/>
      <c r="H5" s="1"/>
      <c r="I5" s="1" t="n">
        <f>CONCATENATE(G5," - ",H5)</f>
        <v>0.0</v>
      </c>
      <c r="J5" s="1"/>
      <c r="K5" s="1"/>
      <c r="L5" s="1" t="n">
        <f>CONCATENATE(J5," - ",K5)</f>
        <v>0.0</v>
      </c>
      <c r="M5" s="1"/>
      <c r="N5" s="1"/>
      <c r="O5" s="1" t="n">
        <f>CONCATENATE(M5," - ",N5)</f>
        <v>0.0</v>
      </c>
      <c r="P5" s="1" t="inlineStr">
        <is>
          <t>MI000003</t>
        </is>
      </c>
      <c r="Q5" t="inlineStr">
        <is>
          <t>0</t>
        </is>
      </c>
      <c r="R5" s="1" t="inlineStr">
        <is>
          <t>16-10-2011</t>
        </is>
      </c>
      <c r="S5" s="1" t="inlineStr">
        <is>
          <t>16-10-2011</t>
        </is>
      </c>
      <c r="T5" s="1" t="inlineStr">
        <is>
          <t/>
        </is>
      </c>
      <c r="U5" s="1" t="inlineStr">
        <is>
          <t/>
        </is>
      </c>
      <c r="V5" s="1" t="inlineStr">
        <is>
          <t>A</t>
        </is>
      </c>
      <c r="W5" s="1" t="inlineStr">
        <is>
          <t>LEXMARK T630</t>
        </is>
      </c>
      <c r="X5" s="1" t="inlineStr">
        <is>
          <t>CT</t>
        </is>
      </c>
      <c r="Y5" s="1" t="inlineStr">
        <is>
          <t>DR</t>
        </is>
      </c>
      <c r="Z5" s="6" t="n">
        <v>20.0</v>
      </c>
      <c r="AA5" s="6" t="inlineStr">
        <is>
          <t>5</t>
        </is>
      </c>
      <c r="AB5" s="1" t="inlineStr">
        <is>
          <t>A</t>
        </is>
      </c>
      <c r="AC5" s="6" t="n">
        <v>820.39</v>
      </c>
      <c r="AD5" s="6" t="n">
        <v>820.39</v>
      </c>
      <c r="AE5" s="6" t="n">
        <v>820.39</v>
      </c>
      <c r="AF5" s="6" t="n">
        <v>0.0</v>
      </c>
      <c r="AG5" s="6" t="n">
        <v>820.39</v>
      </c>
      <c r="AH5" s="6" t="n">
        <v>0.0</v>
      </c>
      <c r="AI5" s="6" t="n">
        <v>0.0</v>
      </c>
      <c r="AJ5" s="6" t="n">
        <v>0.0</v>
      </c>
      <c r="AK5" s="1" t="inlineStr">
        <is>
          <t>31-12-2020</t>
        </is>
      </c>
      <c r="AL5" s="1" t="inlineStr">
        <is>
          <t>1036583</t>
        </is>
      </c>
      <c r="AM5" s="1" t="inlineStr">
        <is>
          <t>FAH</t>
        </is>
      </c>
      <c r="AN5" s="1" t="inlineStr">
        <is>
          <t>05-10-2021</t>
        </is>
      </c>
      <c r="AO5" s="1" t="inlineStr">
        <is>
          <t/>
        </is>
      </c>
      <c r="AP5" s="6" t="inlineStr">
        <is>
          <t/>
        </is>
      </c>
      <c r="AQ5" s="6" t="inlineStr">
        <is>
          <t/>
        </is>
      </c>
      <c r="AR5" s="6" t="inlineStr">
        <is>
          <t>LEXMARK T630</t>
        </is>
      </c>
      <c r="AS5" s="6" t="inlineStr">
        <is>
          <t>N</t>
        </is>
      </c>
      <c r="AT5" s="6" t="inlineStr">
        <is>
          <t>L</t>
        </is>
      </c>
      <c r="AU5" s="6" t="inlineStr">
        <is>
          <t/>
        </is>
      </c>
      <c r="AV5" s="6" t="inlineStr">
        <is>
          <t/>
        </is>
      </c>
      <c r="AW5" s="6" t="inlineStr">
        <is>
          <t/>
        </is>
      </c>
      <c r="AX5" s="6" t="inlineStr">
        <is>
          <t>MI</t>
        </is>
      </c>
      <c r="AY5" s="6" t="inlineStr">
        <is>
          <t/>
        </is>
      </c>
      <c r="AZ5" s="6" t="inlineStr">
        <is>
          <t/>
        </is>
      </c>
      <c r="BA5" s="6" t="inlineStr">
        <is>
          <t>ACT1    120</t>
        </is>
      </c>
      <c r="BB5" s="6" t="inlineStr">
        <is>
          <t>218100</t>
        </is>
      </c>
      <c r="BC5" s="6" t="inlineStr">
        <is>
          <t>DER05</t>
        </is>
      </c>
      <c r="BD5" s="6" t="inlineStr">
        <is>
          <t/>
        </is>
      </c>
      <c r="BE5" s="6" t="inlineStr">
        <is>
          <t/>
        </is>
      </c>
      <c r="BF5" s="6" t="n">
        <v>820.39</v>
      </c>
      <c r="BG5" s="6" t="n">
        <v>820.39</v>
      </c>
      <c r="BH5" s="6" t="n">
        <v>0.0</v>
      </c>
      <c r="BI5" s="6" t="n">
        <v>0.0</v>
      </c>
      <c r="BJ5" s="6" t="inlineStr">
        <is>
          <t/>
        </is>
      </c>
      <c r="BK5" s="6" t="inlineStr">
        <is>
          <t/>
        </is>
      </c>
      <c r="BL5" s="6" t="inlineStr">
        <is>
          <t/>
        </is>
      </c>
      <c r="BM5" s="6" t="inlineStr">
        <is>
          <t/>
        </is>
      </c>
      <c r="BN5" s="6" t="inlineStr">
        <is>
          <t/>
        </is>
      </c>
      <c r="BO5" s="6" t="inlineStr">
        <is>
          <t/>
        </is>
      </c>
      <c r="BP5" s="6" t="inlineStr">
        <is>
          <t/>
        </is>
      </c>
      <c r="BQ5" s="6" t="inlineStr">
        <is>
          <t/>
        </is>
      </c>
      <c r="BR5" s="6" t="inlineStr">
        <is>
          <t/>
        </is>
      </c>
      <c r="BS5" s="6" t="n">
        <v>0.0</v>
      </c>
      <c r="BT5" s="6" t="inlineStr">
        <is>
          <t/>
        </is>
      </c>
      <c r="BU5" s="6" t="inlineStr">
        <is>
          <t/>
        </is>
      </c>
      <c r="BV5" s="6" t="inlineStr">
        <is>
          <t/>
        </is>
      </c>
      <c r="BW5" s="6" t="inlineStr">
        <is>
          <t/>
        </is>
      </c>
      <c r="BX5" s="6" t="inlineStr">
        <is>
          <t/>
        </is>
      </c>
      <c r="BY5" s="6" t="inlineStr">
        <is>
          <t/>
        </is>
      </c>
      <c r="BZ5" s="6" t="inlineStr">
        <is>
          <t/>
        </is>
      </c>
      <c r="CA5" s="6" t="inlineStr">
        <is>
          <t/>
        </is>
      </c>
      <c r="CB5" s="6" t="n">
        <v>0.0</v>
      </c>
      <c r="CC5" s="6" t="n">
        <v>0.0</v>
      </c>
      <c r="CD5" s="6" t="n">
        <v>0.0</v>
      </c>
      <c r="CE5" s="6" t="n">
        <v>0.0</v>
      </c>
      <c r="CF5" s="6" t="n">
        <v>0.0</v>
      </c>
      <c r="CG5" s="6" t="inlineStr">
        <is>
          <t/>
        </is>
      </c>
      <c r="CH5" s="6" t="inlineStr">
        <is>
          <t/>
        </is>
      </c>
      <c r="CI5" s="6" t="inlineStr">
        <is>
          <t/>
        </is>
      </c>
      <c r="CJ5" s="6" t="inlineStr">
        <is>
          <t/>
        </is>
      </c>
      <c r="CK5" s="6" t="inlineStr">
        <is>
          <t>N</t>
        </is>
      </c>
      <c r="CL5" s="6" t="inlineStr">
        <is>
          <t>F</t>
        </is>
      </c>
      <c r="CM5" s="6" t="inlineStr">
        <is>
          <t/>
        </is>
      </c>
      <c r="CN5" s="6" t="inlineStr">
        <is>
          <t/>
        </is>
      </c>
      <c r="CO5" s="6" t="inlineStr">
        <is>
          <t>40</t>
        </is>
      </c>
      <c r="CP5" s="6" t="inlineStr">
        <is>
          <t>06-08-2020</t>
        </is>
      </c>
      <c r="CQ5" s="6" t="inlineStr">
        <is>
          <t/>
        </is>
      </c>
      <c r="CR5" s="6" t="inlineStr">
        <is>
          <t/>
        </is>
      </c>
      <c r="CS5" s="6" t="n">
        <v>2.0</v>
      </c>
      <c r="CT5" s="6" t="inlineStr">
        <is>
          <t/>
        </is>
      </c>
      <c r="CU5" s="6" t="inlineStr">
        <is>
          <t/>
        </is>
      </c>
      <c r="CV5" s="6" t="inlineStr">
        <is>
          <t/>
        </is>
      </c>
      <c r="CW5" s="6" t="inlineStr">
        <is>
          <t/>
        </is>
      </c>
      <c r="CX5" s="6" t="inlineStr">
        <is>
          <t/>
        </is>
      </c>
      <c r="CY5" s="6" t="inlineStr">
        <is>
          <t/>
        </is>
      </c>
      <c r="CZ5" s="6" t="inlineStr">
        <is>
          <t/>
        </is>
      </c>
      <c r="DA5" s="6" t="inlineStr">
        <is>
          <t/>
        </is>
      </c>
      <c r="DB5" s="6" t="inlineStr">
        <is>
          <t/>
        </is>
      </c>
      <c r="DC5" s="6" t="inlineStr">
        <is>
          <t/>
        </is>
      </c>
      <c r="DD5" s="6" t="inlineStr">
        <is>
          <t/>
        </is>
      </c>
      <c r="DE5" s="6" t="inlineStr">
        <is>
          <t/>
        </is>
      </c>
      <c r="DF5" s="6" t="inlineStr">
        <is>
          <t/>
        </is>
      </c>
      <c r="DG5" s="6" t="inlineStr">
        <is>
          <t/>
        </is>
      </c>
      <c r="DH5" s="6" t="inlineStr">
        <is>
          <t/>
        </is>
      </c>
      <c r="DI5" s="6" t="inlineStr">
        <is>
          <t/>
        </is>
      </c>
      <c r="DJ5" s="6" t="inlineStr">
        <is>
          <t/>
        </is>
      </c>
      <c r="DK5" s="13" t="n">
        <v>0.0</v>
      </c>
      <c r="DL5" s="6" t="n">
        <v>0.0</v>
      </c>
      <c r="DM5" s="6" t="n">
        <v>0.0</v>
      </c>
      <c r="DN5" s="6" t="n">
        <v>820.89</v>
      </c>
      <c r="DO5" s="6" t="n">
        <v>820.39</v>
      </c>
      <c r="DP5" s="6" t="n">
        <v>0.0</v>
      </c>
      <c r="DQ5" s="6" t="n">
        <v>0.0</v>
      </c>
      <c r="DR5" s="6" t="n">
        <v>0.0</v>
      </c>
      <c r="DS5" s="6" t="n">
        <v>0.0</v>
      </c>
      <c r="DT5" s="6" t="inlineStr">
        <is>
          <t/>
        </is>
      </c>
      <c r="DU5" s="6" t="inlineStr">
        <is>
          <t/>
        </is>
      </c>
      <c r="DV5" s="6" t="inlineStr">
        <is>
          <t/>
        </is>
      </c>
      <c r="DW5" s="6" t="inlineStr">
        <is>
          <t/>
        </is>
      </c>
      <c r="DX5" s="6" t="inlineStr">
        <is>
          <t>L</t>
        </is>
      </c>
      <c r="DY5" s="6" t="inlineStr">
        <is>
          <t/>
        </is>
      </c>
      <c r="DZ5" s="6" t="inlineStr">
        <is>
          <t/>
        </is>
      </c>
      <c r="EA5" s="6" t="inlineStr">
        <is>
          <t/>
        </is>
      </c>
      <c r="EB5" s="6" t="inlineStr">
        <is>
          <t/>
        </is>
      </c>
      <c r="EC5" s="6" t="inlineStr">
        <is>
          <t/>
        </is>
      </c>
      <c r="ED5" s="6" t="inlineStr">
        <is>
          <t/>
        </is>
      </c>
      <c r="EE5" s="6" t="inlineStr">
        <is>
          <t>A</t>
        </is>
      </c>
      <c r="EF5" s="6" t="inlineStr">
        <is>
          <t/>
        </is>
      </c>
      <c r="EG5" s="6" t="inlineStr">
        <is>
          <t/>
        </is>
      </c>
      <c r="EH5" s="6" t="inlineStr">
        <is>
          <t/>
        </is>
      </c>
      <c r="EI5" s="6" t="inlineStr">
        <is>
          <t>RF</t>
        </is>
      </c>
      <c r="EJ5" s="6" t="inlineStr">
        <is>
          <t>14-09-2012</t>
        </is>
      </c>
      <c r="EK5" s="6" t="inlineStr">
        <is>
          <t>RF</t>
        </is>
      </c>
      <c r="EL5" s="6" t="inlineStr">
        <is>
          <t>06-08-2020</t>
        </is>
      </c>
    </row>
    <row r="6">
      <c r="A6" s="1" t="inlineStr">
        <is>
          <t>IAC</t>
        </is>
      </c>
      <c r="B6" s="1" t="inlineStr">
        <is>
          <t>Ets IAC - Sté A</t>
        </is>
      </c>
      <c r="C6" s="1" t="n">
        <f>CONCATENATE(A6," - ",B6)</f>
        <v>0.0</v>
      </c>
      <c r="D6" s="1" t="inlineStr">
        <is>
          <t>218100</t>
        </is>
      </c>
      <c r="E6" s="1" t="inlineStr">
        <is>
          <t>Inst gen,agenc,amena</t>
        </is>
      </c>
      <c r="F6" s="1" t="n">
        <f>CONCATENATE(D6," - ",E6)</f>
        <v>0.0</v>
      </c>
      <c r="G6" s="1"/>
      <c r="H6" s="1"/>
      <c r="I6" s="1" t="n">
        <f>CONCATENATE(G6," - ",H6)</f>
        <v>0.0</v>
      </c>
      <c r="J6" s="1"/>
      <c r="K6" s="1"/>
      <c r="L6" s="1" t="n">
        <f>CONCATENATE(J6," - ",K6)</f>
        <v>0.0</v>
      </c>
      <c r="M6" s="1"/>
      <c r="N6" s="1"/>
      <c r="O6" s="1" t="n">
        <f>CONCATENATE(M6," - ",N6)</f>
        <v>0.0</v>
      </c>
      <c r="P6" s="1" t="inlineStr">
        <is>
          <t>MI000006</t>
        </is>
      </c>
      <c r="Q6" t="inlineStr">
        <is>
          <t>0</t>
        </is>
      </c>
      <c r="R6" s="1" t="inlineStr">
        <is>
          <t>04-04-2007</t>
        </is>
      </c>
      <c r="S6" s="1" t="inlineStr">
        <is>
          <t>01-06-2008</t>
        </is>
      </c>
      <c r="T6" s="1" t="inlineStr">
        <is>
          <t/>
        </is>
      </c>
      <c r="U6" s="1" t="inlineStr">
        <is>
          <t/>
        </is>
      </c>
      <c r="V6" s="1" t="inlineStr">
        <is>
          <t>A</t>
        </is>
      </c>
      <c r="W6" s="1" t="inlineStr">
        <is>
          <t>PORTAIL METALLIQUE</t>
        </is>
      </c>
      <c r="X6" s="1" t="inlineStr">
        <is>
          <t>CT</t>
        </is>
      </c>
      <c r="Y6" s="1" t="inlineStr">
        <is>
          <t>LI</t>
        </is>
      </c>
      <c r="Z6" s="6" t="n">
        <v>10.0</v>
      </c>
      <c r="AA6" s="6" t="inlineStr">
        <is>
          <t>10</t>
        </is>
      </c>
      <c r="AB6" s="1" t="inlineStr">
        <is>
          <t>A</t>
        </is>
      </c>
      <c r="AC6" s="6" t="n">
        <v>3975.98</v>
      </c>
      <c r="AD6" s="6" t="n">
        <v>3975.98</v>
      </c>
      <c r="AE6" s="6" t="n">
        <v>3975.98</v>
      </c>
      <c r="AF6" s="6" t="n">
        <v>0.0</v>
      </c>
      <c r="AG6" s="6" t="n">
        <v>3975.98</v>
      </c>
      <c r="AH6" s="6" t="n">
        <v>0.0</v>
      </c>
      <c r="AI6" s="6" t="n">
        <v>0.0</v>
      </c>
      <c r="AJ6" s="6" t="n">
        <v>0.0</v>
      </c>
      <c r="AK6" s="1" t="inlineStr">
        <is>
          <t>31-12-2020</t>
        </is>
      </c>
      <c r="AL6" s="1" t="inlineStr">
        <is>
          <t>1036583</t>
        </is>
      </c>
      <c r="AM6" s="1" t="inlineStr">
        <is>
          <t>FAH</t>
        </is>
      </c>
      <c r="AN6" s="1" t="inlineStr">
        <is>
          <t>05-10-2021</t>
        </is>
      </c>
      <c r="AO6" s="1" t="inlineStr">
        <is>
          <t/>
        </is>
      </c>
      <c r="AP6" s="6" t="inlineStr">
        <is>
          <t/>
        </is>
      </c>
      <c r="AQ6" s="6" t="inlineStr">
        <is>
          <t/>
        </is>
      </c>
      <c r="AR6" s="6" t="inlineStr">
        <is>
          <t>PORTAIL METALLIQUE+CLOTURE</t>
        </is>
      </c>
      <c r="AS6" s="6" t="inlineStr">
        <is>
          <t>N</t>
        </is>
      </c>
      <c r="AT6" s="6" t="inlineStr">
        <is>
          <t>L</t>
        </is>
      </c>
      <c r="AU6" s="6" t="inlineStr">
        <is>
          <t/>
        </is>
      </c>
      <c r="AV6" s="6" t="inlineStr">
        <is>
          <t/>
        </is>
      </c>
      <c r="AW6" s="6" t="inlineStr">
        <is>
          <t/>
        </is>
      </c>
      <c r="AX6" s="6" t="inlineStr">
        <is>
          <t>MI</t>
        </is>
      </c>
      <c r="AY6" s="6" t="inlineStr">
        <is>
          <t/>
        </is>
      </c>
      <c r="AZ6" s="6" t="inlineStr">
        <is>
          <t/>
        </is>
      </c>
      <c r="BA6" s="6" t="inlineStr">
        <is>
          <t>ACT1</t>
        </is>
      </c>
      <c r="BB6" s="6" t="inlineStr">
        <is>
          <t>218100</t>
        </is>
      </c>
      <c r="BC6" s="6" t="inlineStr">
        <is>
          <t>LIN10</t>
        </is>
      </c>
      <c r="BD6" s="6" t="inlineStr">
        <is>
          <t/>
        </is>
      </c>
      <c r="BE6" s="6" t="inlineStr">
        <is>
          <t/>
        </is>
      </c>
      <c r="BF6" s="6" t="n">
        <v>3975.98</v>
      </c>
      <c r="BG6" s="6" t="n">
        <v>3975.98</v>
      </c>
      <c r="BH6" s="6" t="n">
        <v>0.0</v>
      </c>
      <c r="BI6" s="6" t="n">
        <v>0.0</v>
      </c>
      <c r="BJ6" s="6" t="inlineStr">
        <is>
          <t/>
        </is>
      </c>
      <c r="BK6" s="6" t="inlineStr">
        <is>
          <t>04-04-2007</t>
        </is>
      </c>
      <c r="BL6" s="6" t="inlineStr">
        <is>
          <t/>
        </is>
      </c>
      <c r="BM6" s="6" t="inlineStr">
        <is>
          <t/>
        </is>
      </c>
      <c r="BN6" s="6" t="inlineStr">
        <is>
          <t/>
        </is>
      </c>
      <c r="BO6" s="6" t="inlineStr">
        <is>
          <t/>
        </is>
      </c>
      <c r="BP6" s="6" t="inlineStr">
        <is>
          <t/>
        </is>
      </c>
      <c r="BQ6" s="6" t="inlineStr">
        <is>
          <t/>
        </is>
      </c>
      <c r="BR6" s="6" t="inlineStr">
        <is>
          <t/>
        </is>
      </c>
      <c r="BS6" s="6" t="n">
        <v>0.0</v>
      </c>
      <c r="BT6" s="6" t="inlineStr">
        <is>
          <t/>
        </is>
      </c>
      <c r="BU6" s="6" t="inlineStr">
        <is>
          <t/>
        </is>
      </c>
      <c r="BV6" s="6" t="inlineStr">
        <is>
          <t/>
        </is>
      </c>
      <c r="BW6" s="6" t="inlineStr">
        <is>
          <t/>
        </is>
      </c>
      <c r="BX6" s="6" t="inlineStr">
        <is>
          <t/>
        </is>
      </c>
      <c r="BY6" s="6" t="inlineStr">
        <is>
          <t/>
        </is>
      </c>
      <c r="BZ6" s="6" t="inlineStr">
        <is>
          <t/>
        </is>
      </c>
      <c r="CA6" s="6" t="inlineStr">
        <is>
          <t/>
        </is>
      </c>
      <c r="CB6" s="6" t="n">
        <v>0.0</v>
      </c>
      <c r="CC6" s="6" t="n">
        <v>0.0</v>
      </c>
      <c r="CD6" s="6" t="n">
        <v>0.0</v>
      </c>
      <c r="CE6" s="6" t="n">
        <v>0.0</v>
      </c>
      <c r="CF6" s="6" t="n">
        <v>0.0</v>
      </c>
      <c r="CG6" s="6" t="inlineStr">
        <is>
          <t>8085</t>
        </is>
      </c>
      <c r="CH6" s="6" t="inlineStr">
        <is>
          <t/>
        </is>
      </c>
      <c r="CI6" s="6" t="inlineStr">
        <is>
          <t>1234567890</t>
        </is>
      </c>
      <c r="CJ6" s="6" t="inlineStr">
        <is>
          <t>A</t>
        </is>
      </c>
      <c r="CK6" s="6" t="inlineStr">
        <is>
          <t>N</t>
        </is>
      </c>
      <c r="CL6" s="6" t="inlineStr">
        <is>
          <t>F</t>
        </is>
      </c>
      <c r="CM6" s="6" t="inlineStr">
        <is>
          <t/>
        </is>
      </c>
      <c r="CN6" s="6" t="inlineStr">
        <is>
          <t/>
        </is>
      </c>
      <c r="CO6" s="6" t="inlineStr">
        <is>
          <t>40</t>
        </is>
      </c>
      <c r="CP6" s="6" t="inlineStr">
        <is>
          <t>06-08-2020</t>
        </is>
      </c>
      <c r="CQ6" s="6" t="inlineStr">
        <is>
          <t/>
        </is>
      </c>
      <c r="CR6" s="6" t="inlineStr">
        <is>
          <t/>
        </is>
      </c>
      <c r="CS6" s="6" t="n">
        <v>0.0</v>
      </c>
      <c r="CT6" s="6" t="inlineStr">
        <is>
          <t/>
        </is>
      </c>
      <c r="CU6" s="6" t="inlineStr">
        <is>
          <t/>
        </is>
      </c>
      <c r="CV6" s="6" t="inlineStr">
        <is>
          <t/>
        </is>
      </c>
      <c r="CW6" s="6" t="inlineStr">
        <is>
          <t/>
        </is>
      </c>
      <c r="CX6" s="6" t="inlineStr">
        <is>
          <t/>
        </is>
      </c>
      <c r="CY6" s="6" t="inlineStr">
        <is>
          <t/>
        </is>
      </c>
      <c r="CZ6" s="6" t="inlineStr">
        <is>
          <t/>
        </is>
      </c>
      <c r="DA6" s="6" t="inlineStr">
        <is>
          <t/>
        </is>
      </c>
      <c r="DB6" s="6" t="inlineStr">
        <is>
          <t/>
        </is>
      </c>
      <c r="DC6" s="6" t="inlineStr">
        <is>
          <t/>
        </is>
      </c>
      <c r="DD6" s="6" t="inlineStr">
        <is>
          <t/>
        </is>
      </c>
      <c r="DE6" s="6" t="inlineStr">
        <is>
          <t/>
        </is>
      </c>
      <c r="DF6" s="6" t="inlineStr">
        <is>
          <t/>
        </is>
      </c>
      <c r="DG6" s="6" t="inlineStr">
        <is>
          <t/>
        </is>
      </c>
      <c r="DH6" s="6" t="inlineStr">
        <is>
          <t/>
        </is>
      </c>
      <c r="DI6" s="6" t="inlineStr">
        <is>
          <t/>
        </is>
      </c>
      <c r="DJ6" s="6" t="inlineStr">
        <is>
          <t/>
        </is>
      </c>
      <c r="DK6" s="13" t="n">
        <v>0.0</v>
      </c>
      <c r="DL6" s="6" t="n">
        <v>0.0</v>
      </c>
      <c r="DM6" s="6" t="n">
        <v>0.0</v>
      </c>
      <c r="DN6" s="6" t="n">
        <v>4278.81</v>
      </c>
      <c r="DO6" s="6" t="n">
        <v>3975.98</v>
      </c>
      <c r="DP6" s="6" t="n">
        <v>0.0</v>
      </c>
      <c r="DQ6" s="6" t="n">
        <v>0.0</v>
      </c>
      <c r="DR6" s="6" t="n">
        <v>0.0</v>
      </c>
      <c r="DS6" s="6" t="n">
        <v>0.0</v>
      </c>
      <c r="DT6" s="6" t="inlineStr">
        <is>
          <t/>
        </is>
      </c>
      <c r="DU6" s="6" t="inlineStr">
        <is>
          <t/>
        </is>
      </c>
      <c r="DV6" s="6" t="inlineStr">
        <is>
          <t/>
        </is>
      </c>
      <c r="DW6" s="6" t="inlineStr">
        <is>
          <t/>
        </is>
      </c>
      <c r="DX6" s="6" t="inlineStr">
        <is>
          <t>L</t>
        </is>
      </c>
      <c r="DY6" s="6" t="inlineStr">
        <is>
          <t/>
        </is>
      </c>
      <c r="DZ6" s="6" t="inlineStr">
        <is>
          <t/>
        </is>
      </c>
      <c r="EA6" s="6" t="inlineStr">
        <is>
          <t/>
        </is>
      </c>
      <c r="EB6" s="6" t="inlineStr">
        <is>
          <t/>
        </is>
      </c>
      <c r="EC6" s="6" t="inlineStr">
        <is>
          <t/>
        </is>
      </c>
      <c r="ED6" s="6" t="inlineStr">
        <is>
          <t/>
        </is>
      </c>
      <c r="EE6" s="6" t="inlineStr">
        <is>
          <t>A</t>
        </is>
      </c>
      <c r="EF6" s="6" t="inlineStr">
        <is>
          <t/>
        </is>
      </c>
      <c r="EG6" s="6" t="inlineStr">
        <is>
          <t/>
        </is>
      </c>
      <c r="EH6" s="6" t="inlineStr">
        <is>
          <t/>
        </is>
      </c>
      <c r="EI6" s="6" t="inlineStr">
        <is>
          <t>RF</t>
        </is>
      </c>
      <c r="EJ6" s="6" t="inlineStr">
        <is>
          <t>14-09-2012</t>
        </is>
      </c>
      <c r="EK6" s="6" t="inlineStr">
        <is>
          <t>RF</t>
        </is>
      </c>
      <c r="EL6" s="6" t="inlineStr">
        <is>
          <t>06-08-2020</t>
        </is>
      </c>
    </row>
    <row r="7">
      <c r="A7" s="1" t="inlineStr">
        <is>
          <t>IAC</t>
        </is>
      </c>
      <c r="B7" s="1" t="inlineStr">
        <is>
          <t>Ets IAC - Sté A</t>
        </is>
      </c>
      <c r="C7" s="1" t="n">
        <f>CONCATENATE(A7," - ",B7)</f>
        <v>0.0</v>
      </c>
      <c r="D7" s="1" t="inlineStr">
        <is>
          <t>218100</t>
        </is>
      </c>
      <c r="E7" s="1" t="inlineStr">
        <is>
          <t>Inst gen,agenc,amena</t>
        </is>
      </c>
      <c r="F7" s="1" t="n">
        <f>CONCATENATE(D7," - ",E7)</f>
        <v>0.0</v>
      </c>
      <c r="G7" s="1"/>
      <c r="H7" s="1"/>
      <c r="I7" s="1" t="n">
        <f>CONCATENATE(G7," - ",H7)</f>
        <v>0.0</v>
      </c>
      <c r="J7" s="1"/>
      <c r="K7" s="1"/>
      <c r="L7" s="1" t="n">
        <f>CONCATENATE(J7," - ",K7)</f>
        <v>0.0</v>
      </c>
      <c r="M7" s="1"/>
      <c r="N7" s="1"/>
      <c r="O7" s="1" t="n">
        <f>CONCATENATE(M7," - ",N7)</f>
        <v>0.0</v>
      </c>
      <c r="P7" s="1" t="inlineStr">
        <is>
          <t>MI000007</t>
        </is>
      </c>
      <c r="Q7" t="inlineStr">
        <is>
          <t>0</t>
        </is>
      </c>
      <c r="R7" s="1" t="inlineStr">
        <is>
          <t>04-04-2012</t>
        </is>
      </c>
      <c r="S7" s="1" t="inlineStr">
        <is>
          <t>04-04-2012</t>
        </is>
      </c>
      <c r="T7" s="1" t="inlineStr">
        <is>
          <t/>
        </is>
      </c>
      <c r="U7" s="1" t="inlineStr">
        <is>
          <t/>
        </is>
      </c>
      <c r="V7" s="1" t="inlineStr">
        <is>
          <t>A</t>
        </is>
      </c>
      <c r="W7" s="1" t="inlineStr">
        <is>
          <t>Licence distribution</t>
        </is>
      </c>
      <c r="X7" s="1" t="inlineStr">
        <is>
          <t>CT</t>
        </is>
      </c>
      <c r="Y7" s="1" t="inlineStr">
        <is>
          <t>LI</t>
        </is>
      </c>
      <c r="Z7" s="6" t="n">
        <v>10.0</v>
      </c>
      <c r="AA7" s="6" t="inlineStr">
        <is>
          <t>10</t>
        </is>
      </c>
      <c r="AB7" s="1" t="inlineStr">
        <is>
          <t>A</t>
        </is>
      </c>
      <c r="AC7" s="6" t="n">
        <v>2000.0</v>
      </c>
      <c r="AD7" s="6" t="n">
        <v>2000.0</v>
      </c>
      <c r="AE7" s="6" t="n">
        <v>1548.33</v>
      </c>
      <c r="AF7" s="6" t="n">
        <v>200.0</v>
      </c>
      <c r="AG7" s="6" t="n">
        <v>1748.33</v>
      </c>
      <c r="AH7" s="6" t="n">
        <v>251.67</v>
      </c>
      <c r="AI7" s="6" t="n">
        <v>0.0</v>
      </c>
      <c r="AJ7" s="6" t="n">
        <v>0.0</v>
      </c>
      <c r="AK7" s="1" t="inlineStr">
        <is>
          <t>31-12-2020</t>
        </is>
      </c>
      <c r="AL7" s="1" t="inlineStr">
        <is>
          <t>1036583</t>
        </is>
      </c>
      <c r="AM7" s="1" t="inlineStr">
        <is>
          <t>FAH</t>
        </is>
      </c>
      <c r="AN7" s="1" t="inlineStr">
        <is>
          <t>05-10-2021</t>
        </is>
      </c>
      <c r="AO7" s="1" t="inlineStr">
        <is>
          <t/>
        </is>
      </c>
      <c r="AP7" s="6" t="inlineStr">
        <is>
          <t/>
        </is>
      </c>
      <c r="AQ7" s="6" t="inlineStr">
        <is>
          <t/>
        </is>
      </c>
      <c r="AR7" s="6" t="inlineStr">
        <is>
          <t>Licence de distribution</t>
        </is>
      </c>
      <c r="AS7" s="6" t="inlineStr">
        <is>
          <t>N</t>
        </is>
      </c>
      <c r="AT7" s="6" t="inlineStr">
        <is>
          <t>L</t>
        </is>
      </c>
      <c r="AU7" s="6" t="inlineStr">
        <is>
          <t/>
        </is>
      </c>
      <c r="AV7" s="6" t="inlineStr">
        <is>
          <t/>
        </is>
      </c>
      <c r="AW7" s="6" t="inlineStr">
        <is>
          <t/>
        </is>
      </c>
      <c r="AX7" s="6" t="inlineStr">
        <is>
          <t>MI</t>
        </is>
      </c>
      <c r="AY7" s="6" t="inlineStr">
        <is>
          <t/>
        </is>
      </c>
      <c r="AZ7" s="6" t="inlineStr">
        <is>
          <t/>
        </is>
      </c>
      <c r="BA7" s="6" t="inlineStr">
        <is>
          <t>ACT1</t>
        </is>
      </c>
      <c r="BB7" s="6" t="inlineStr">
        <is>
          <t>218100</t>
        </is>
      </c>
      <c r="BC7" s="6" t="inlineStr">
        <is>
          <t>LIN10</t>
        </is>
      </c>
      <c r="BD7" s="6" t="inlineStr">
        <is>
          <t/>
        </is>
      </c>
      <c r="BE7" s="6" t="inlineStr">
        <is>
          <t/>
        </is>
      </c>
      <c r="BF7" s="6" t="n">
        <v>2000.0</v>
      </c>
      <c r="BG7" s="6" t="n">
        <v>2000.0</v>
      </c>
      <c r="BH7" s="6" t="n">
        <v>0.0</v>
      </c>
      <c r="BI7" s="6" t="n">
        <v>0.0</v>
      </c>
      <c r="BJ7" s="6" t="inlineStr">
        <is>
          <t/>
        </is>
      </c>
      <c r="BK7" s="6" t="inlineStr">
        <is>
          <t>04-04-2007</t>
        </is>
      </c>
      <c r="BL7" s="6" t="inlineStr">
        <is>
          <t/>
        </is>
      </c>
      <c r="BM7" s="6" t="inlineStr">
        <is>
          <t/>
        </is>
      </c>
      <c r="BN7" s="6" t="inlineStr">
        <is>
          <t/>
        </is>
      </c>
      <c r="BO7" s="6" t="inlineStr">
        <is>
          <t/>
        </is>
      </c>
      <c r="BP7" s="6" t="inlineStr">
        <is>
          <t/>
        </is>
      </c>
      <c r="BQ7" s="6" t="inlineStr">
        <is>
          <t/>
        </is>
      </c>
      <c r="BR7" s="6" t="inlineStr">
        <is>
          <t/>
        </is>
      </c>
      <c r="BS7" s="6" t="n">
        <v>0.0</v>
      </c>
      <c r="BT7" s="6" t="inlineStr">
        <is>
          <t/>
        </is>
      </c>
      <c r="BU7" s="6" t="inlineStr">
        <is>
          <t/>
        </is>
      </c>
      <c r="BV7" s="6" t="inlineStr">
        <is>
          <t/>
        </is>
      </c>
      <c r="BW7" s="6" t="inlineStr">
        <is>
          <t/>
        </is>
      </c>
      <c r="BX7" s="6" t="inlineStr">
        <is>
          <t/>
        </is>
      </c>
      <c r="BY7" s="6" t="inlineStr">
        <is>
          <t/>
        </is>
      </c>
      <c r="BZ7" s="6" t="inlineStr">
        <is>
          <t/>
        </is>
      </c>
      <c r="CA7" s="6" t="inlineStr">
        <is>
          <t/>
        </is>
      </c>
      <c r="CB7" s="6" t="n">
        <v>0.0</v>
      </c>
      <c r="CC7" s="6" t="n">
        <v>0.0</v>
      </c>
      <c r="CD7" s="6" t="n">
        <v>0.0</v>
      </c>
      <c r="CE7" s="6" t="n">
        <v>0.0</v>
      </c>
      <c r="CF7" s="6" t="n">
        <v>0.0</v>
      </c>
      <c r="CG7" s="6" t="inlineStr">
        <is>
          <t>8085</t>
        </is>
      </c>
      <c r="CH7" s="6" t="inlineStr">
        <is>
          <t/>
        </is>
      </c>
      <c r="CI7" s="6" t="inlineStr">
        <is>
          <t>1234567890</t>
        </is>
      </c>
      <c r="CJ7" s="6" t="inlineStr">
        <is>
          <t>A</t>
        </is>
      </c>
      <c r="CK7" s="6" t="inlineStr">
        <is>
          <t>N</t>
        </is>
      </c>
      <c r="CL7" s="6" t="inlineStr">
        <is>
          <t>F</t>
        </is>
      </c>
      <c r="CM7" s="6" t="inlineStr">
        <is>
          <t/>
        </is>
      </c>
      <c r="CN7" s="6" t="inlineStr">
        <is>
          <t/>
        </is>
      </c>
      <c r="CO7" s="6" t="inlineStr">
        <is>
          <t>40</t>
        </is>
      </c>
      <c r="CP7" s="6" t="inlineStr">
        <is>
          <t>06-08-2020</t>
        </is>
      </c>
      <c r="CQ7" s="6" t="inlineStr">
        <is>
          <t/>
        </is>
      </c>
      <c r="CR7" s="6" t="inlineStr">
        <is>
          <t/>
        </is>
      </c>
      <c r="CS7" s="6" t="n">
        <v>0.0</v>
      </c>
      <c r="CT7" s="6" t="inlineStr">
        <is>
          <t/>
        </is>
      </c>
      <c r="CU7" s="6" t="inlineStr">
        <is>
          <t/>
        </is>
      </c>
      <c r="CV7" s="6" t="inlineStr">
        <is>
          <t/>
        </is>
      </c>
      <c r="CW7" s="6" t="inlineStr">
        <is>
          <t/>
        </is>
      </c>
      <c r="CX7" s="6" t="inlineStr">
        <is>
          <t/>
        </is>
      </c>
      <c r="CY7" s="6" t="inlineStr">
        <is>
          <t/>
        </is>
      </c>
      <c r="CZ7" s="6" t="inlineStr">
        <is>
          <t/>
        </is>
      </c>
      <c r="DA7" s="6" t="inlineStr">
        <is>
          <t/>
        </is>
      </c>
      <c r="DB7" s="6" t="inlineStr">
        <is>
          <t/>
        </is>
      </c>
      <c r="DC7" s="6" t="inlineStr">
        <is>
          <t/>
        </is>
      </c>
      <c r="DD7" s="6" t="inlineStr">
        <is>
          <t/>
        </is>
      </c>
      <c r="DE7" s="6" t="inlineStr">
        <is>
          <t/>
        </is>
      </c>
      <c r="DF7" s="6" t="inlineStr">
        <is>
          <t/>
        </is>
      </c>
      <c r="DG7" s="6" t="inlineStr">
        <is>
          <t/>
        </is>
      </c>
      <c r="DH7" s="6" t="inlineStr">
        <is>
          <t/>
        </is>
      </c>
      <c r="DI7" s="6" t="inlineStr">
        <is>
          <t/>
        </is>
      </c>
      <c r="DJ7" s="6" t="inlineStr">
        <is>
          <t/>
        </is>
      </c>
      <c r="DK7" s="13" t="n">
        <v>0.0</v>
      </c>
      <c r="DL7" s="6" t="n">
        <v>0.0</v>
      </c>
      <c r="DM7" s="6" t="n">
        <v>0.0</v>
      </c>
      <c r="DN7" s="6" t="n">
        <v>2000.0</v>
      </c>
      <c r="DO7" s="6" t="n">
        <v>2000.0</v>
      </c>
      <c r="DP7" s="6" t="n">
        <v>0.0</v>
      </c>
      <c r="DQ7" s="6" t="n">
        <v>0.0</v>
      </c>
      <c r="DR7" s="6" t="n">
        <v>0.0</v>
      </c>
      <c r="DS7" s="6" t="n">
        <v>0.0</v>
      </c>
      <c r="DT7" s="6" t="inlineStr">
        <is>
          <t/>
        </is>
      </c>
      <c r="DU7" s="6" t="inlineStr">
        <is>
          <t/>
        </is>
      </c>
      <c r="DV7" s="6" t="inlineStr">
        <is>
          <t/>
        </is>
      </c>
      <c r="DW7" s="6" t="inlineStr">
        <is>
          <t/>
        </is>
      </c>
      <c r="DX7" s="6" t="inlineStr">
        <is>
          <t>L</t>
        </is>
      </c>
      <c r="DY7" s="6" t="inlineStr">
        <is>
          <t/>
        </is>
      </c>
      <c r="DZ7" s="6" t="inlineStr">
        <is>
          <t/>
        </is>
      </c>
      <c r="EA7" s="6" t="inlineStr">
        <is>
          <t/>
        </is>
      </c>
      <c r="EB7" s="6" t="inlineStr">
        <is>
          <t/>
        </is>
      </c>
      <c r="EC7" s="6" t="inlineStr">
        <is>
          <t/>
        </is>
      </c>
      <c r="ED7" s="6" t="inlineStr">
        <is>
          <t/>
        </is>
      </c>
      <c r="EE7" s="6" t="inlineStr">
        <is>
          <t>A</t>
        </is>
      </c>
      <c r="EF7" s="6" t="inlineStr">
        <is>
          <t/>
        </is>
      </c>
      <c r="EG7" s="6" t="inlineStr">
        <is>
          <t/>
        </is>
      </c>
      <c r="EH7" s="6" t="inlineStr">
        <is>
          <t/>
        </is>
      </c>
      <c r="EI7" s="6" t="inlineStr">
        <is>
          <t>RF</t>
        </is>
      </c>
      <c r="EJ7" s="6" t="inlineStr">
        <is>
          <t>14-09-2012</t>
        </is>
      </c>
      <c r="EK7" s="6" t="inlineStr">
        <is>
          <t>RF</t>
        </is>
      </c>
      <c r="EL7" s="6" t="inlineStr">
        <is>
          <t>06-08-2020</t>
        </is>
      </c>
    </row>
    <row r="8">
      <c r="A8" s="1" t="inlineStr">
        <is>
          <t>IAC</t>
        </is>
      </c>
      <c r="B8" s="1" t="inlineStr">
        <is>
          <t>Ets IAC - Sté A</t>
        </is>
      </c>
      <c r="C8" s="1" t="n">
        <f>CONCATENATE(A8," - ",B8)</f>
        <v>0.0</v>
      </c>
      <c r="D8" s="1" t="inlineStr">
        <is>
          <t>218100</t>
        </is>
      </c>
      <c r="E8" s="1" t="inlineStr">
        <is>
          <t>Inst gen,agenc,amena</t>
        </is>
      </c>
      <c r="F8" s="1" t="n">
        <f>CONCATENATE(D8," - ",E8)</f>
        <v>0.0</v>
      </c>
      <c r="G8" s="1"/>
      <c r="H8" s="1"/>
      <c r="I8" s="1" t="n">
        <f>CONCATENATE(G8," - ",H8)</f>
        <v>0.0</v>
      </c>
      <c r="J8" s="1"/>
      <c r="K8" s="1"/>
      <c r="L8" s="1" t="n">
        <f>CONCATENATE(J8," - ",K8)</f>
        <v>0.0</v>
      </c>
      <c r="M8" s="1"/>
      <c r="N8" s="1"/>
      <c r="O8" s="1" t="n">
        <f>CONCATENATE(M8," - ",N8)</f>
        <v>0.0</v>
      </c>
      <c r="P8" s="1" t="inlineStr">
        <is>
          <t>MI000009</t>
        </is>
      </c>
      <c r="Q8" t="inlineStr">
        <is>
          <t>0</t>
        </is>
      </c>
      <c r="R8" s="1" t="inlineStr">
        <is>
          <t>01-01-2016</t>
        </is>
      </c>
      <c r="S8" s="1" t="inlineStr">
        <is>
          <t>01-01-2016</t>
        </is>
      </c>
      <c r="T8" s="1" t="inlineStr">
        <is>
          <t/>
        </is>
      </c>
      <c r="U8" s="1" t="inlineStr">
        <is>
          <t/>
        </is>
      </c>
      <c r="V8" s="1" t="inlineStr">
        <is>
          <t>A</t>
        </is>
      </c>
      <c r="W8" s="1" t="inlineStr">
        <is>
          <t>Travaux machine</t>
        </is>
      </c>
      <c r="X8" s="1" t="inlineStr">
        <is>
          <t>CT</t>
        </is>
      </c>
      <c r="Y8" s="1" t="inlineStr">
        <is>
          <t>DR</t>
        </is>
      </c>
      <c r="Z8" s="6" t="n">
        <v>20.0</v>
      </c>
      <c r="AA8" s="6" t="inlineStr">
        <is>
          <t>5</t>
        </is>
      </c>
      <c r="AB8" s="1" t="inlineStr">
        <is>
          <t>A</t>
        </is>
      </c>
      <c r="AC8" s="6" t="n">
        <v>100000.0</v>
      </c>
      <c r="AD8" s="6" t="n">
        <v>100000.0</v>
      </c>
      <c r="AE8" s="6" t="n">
        <v>80000.0</v>
      </c>
      <c r="AF8" s="6" t="n">
        <v>20000.0</v>
      </c>
      <c r="AG8" s="6" t="n">
        <v>100000.0</v>
      </c>
      <c r="AH8" s="6" t="n">
        <v>0.0</v>
      </c>
      <c r="AI8" s="6" t="n">
        <v>-6268.75</v>
      </c>
      <c r="AJ8" s="6" t="n">
        <v>0.0</v>
      </c>
      <c r="AK8" s="1" t="inlineStr">
        <is>
          <t>31-12-2020</t>
        </is>
      </c>
      <c r="AL8" s="1" t="inlineStr">
        <is>
          <t>1036583</t>
        </is>
      </c>
      <c r="AM8" s="1" t="inlineStr">
        <is>
          <t>FAH</t>
        </is>
      </c>
      <c r="AN8" s="1" t="inlineStr">
        <is>
          <t>05-10-2021</t>
        </is>
      </c>
      <c r="AO8" s="1" t="inlineStr">
        <is>
          <t/>
        </is>
      </c>
      <c r="AP8" s="6" t="inlineStr">
        <is>
          <t/>
        </is>
      </c>
      <c r="AQ8" s="6" t="inlineStr">
        <is>
          <t/>
        </is>
      </c>
      <c r="AR8" s="6" t="inlineStr">
        <is>
          <t>Travaux salle machine</t>
        </is>
      </c>
      <c r="AS8" s="6" t="inlineStr">
        <is>
          <t>N</t>
        </is>
      </c>
      <c r="AT8" s="6" t="inlineStr">
        <is>
          <t>L</t>
        </is>
      </c>
      <c r="AU8" s="6" t="inlineStr">
        <is>
          <t/>
        </is>
      </c>
      <c r="AV8" s="6" t="inlineStr">
        <is>
          <t/>
        </is>
      </c>
      <c r="AW8" s="6" t="inlineStr">
        <is>
          <t/>
        </is>
      </c>
      <c r="AX8" s="6" t="inlineStr">
        <is>
          <t>MI</t>
        </is>
      </c>
      <c r="AY8" s="6" t="inlineStr">
        <is>
          <t/>
        </is>
      </c>
      <c r="AZ8" s="6" t="inlineStr">
        <is>
          <t/>
        </is>
      </c>
      <c r="BA8" s="6" t="inlineStr">
        <is>
          <t>ACT1</t>
        </is>
      </c>
      <c r="BB8" s="6" t="inlineStr">
        <is>
          <t>218100</t>
        </is>
      </c>
      <c r="BC8" s="6" t="inlineStr">
        <is>
          <t>DER05</t>
        </is>
      </c>
      <c r="BD8" s="6" t="inlineStr">
        <is>
          <t/>
        </is>
      </c>
      <c r="BE8" s="6" t="inlineStr">
        <is>
          <t/>
        </is>
      </c>
      <c r="BF8" s="6" t="n">
        <v>100000.0</v>
      </c>
      <c r="BG8" s="6" t="n">
        <v>100000.0</v>
      </c>
      <c r="BH8" s="6" t="n">
        <v>0.0</v>
      </c>
      <c r="BI8" s="6" t="n">
        <v>0.0</v>
      </c>
      <c r="BJ8" s="6" t="inlineStr">
        <is>
          <t/>
        </is>
      </c>
      <c r="BK8" s="6" t="inlineStr">
        <is>
          <t/>
        </is>
      </c>
      <c r="BL8" s="6" t="inlineStr">
        <is>
          <t/>
        </is>
      </c>
      <c r="BM8" s="6" t="inlineStr">
        <is>
          <t/>
        </is>
      </c>
      <c r="BN8" s="6" t="inlineStr">
        <is>
          <t/>
        </is>
      </c>
      <c r="BO8" s="6" t="inlineStr">
        <is>
          <t/>
        </is>
      </c>
      <c r="BP8" s="6" t="inlineStr">
        <is>
          <t/>
        </is>
      </c>
      <c r="BQ8" s="6" t="inlineStr">
        <is>
          <t/>
        </is>
      </c>
      <c r="BR8" s="6" t="inlineStr">
        <is>
          <t/>
        </is>
      </c>
      <c r="BS8" s="6" t="n">
        <v>0.0</v>
      </c>
      <c r="BT8" s="6" t="inlineStr">
        <is>
          <t/>
        </is>
      </c>
      <c r="BU8" s="6" t="inlineStr">
        <is>
          <t/>
        </is>
      </c>
      <c r="BV8" s="6" t="inlineStr">
        <is>
          <t/>
        </is>
      </c>
      <c r="BW8" s="6" t="inlineStr">
        <is>
          <t/>
        </is>
      </c>
      <c r="BX8" s="6" t="inlineStr">
        <is>
          <t/>
        </is>
      </c>
      <c r="BY8" s="6" t="inlineStr">
        <is>
          <t/>
        </is>
      </c>
      <c r="BZ8" s="6" t="inlineStr">
        <is>
          <t/>
        </is>
      </c>
      <c r="CA8" s="6" t="inlineStr">
        <is>
          <t/>
        </is>
      </c>
      <c r="CB8" s="6" t="n">
        <v>0.0</v>
      </c>
      <c r="CC8" s="6" t="n">
        <v>0.0</v>
      </c>
      <c r="CD8" s="6" t="n">
        <v>0.0</v>
      </c>
      <c r="CE8" s="6" t="n">
        <v>0.0</v>
      </c>
      <c r="CF8" s="6" t="n">
        <v>0.0</v>
      </c>
      <c r="CG8" s="6" t="inlineStr">
        <is>
          <t/>
        </is>
      </c>
      <c r="CH8" s="6" t="inlineStr">
        <is>
          <t/>
        </is>
      </c>
      <c r="CI8" s="6" t="inlineStr">
        <is>
          <t/>
        </is>
      </c>
      <c r="CJ8" s="6" t="inlineStr">
        <is>
          <t/>
        </is>
      </c>
      <c r="CK8" s="6" t="inlineStr">
        <is>
          <t>N</t>
        </is>
      </c>
      <c r="CL8" s="6" t="inlineStr">
        <is>
          <t>F</t>
        </is>
      </c>
      <c r="CM8" s="6" t="inlineStr">
        <is>
          <t/>
        </is>
      </c>
      <c r="CN8" s="6" t="inlineStr">
        <is>
          <t/>
        </is>
      </c>
      <c r="CO8" s="6" t="inlineStr">
        <is>
          <t>40</t>
        </is>
      </c>
      <c r="CP8" s="6" t="inlineStr">
        <is>
          <t>06-08-2020</t>
        </is>
      </c>
      <c r="CQ8" s="6" t="inlineStr">
        <is>
          <t/>
        </is>
      </c>
      <c r="CR8" s="6" t="inlineStr">
        <is>
          <t/>
        </is>
      </c>
      <c r="CS8" s="6" t="n">
        <v>0.0</v>
      </c>
      <c r="CT8" s="6" t="inlineStr">
        <is>
          <t/>
        </is>
      </c>
      <c r="CU8" s="6" t="inlineStr">
        <is>
          <t/>
        </is>
      </c>
      <c r="CV8" s="6" t="inlineStr">
        <is>
          <t/>
        </is>
      </c>
      <c r="CW8" s="6" t="inlineStr">
        <is>
          <t/>
        </is>
      </c>
      <c r="CX8" s="6" t="inlineStr">
        <is>
          <t/>
        </is>
      </c>
      <c r="CY8" s="6" t="inlineStr">
        <is>
          <t/>
        </is>
      </c>
      <c r="CZ8" s="6" t="inlineStr">
        <is>
          <t/>
        </is>
      </c>
      <c r="DA8" s="6" t="inlineStr">
        <is>
          <t/>
        </is>
      </c>
      <c r="DB8" s="6" t="inlineStr">
        <is>
          <t/>
        </is>
      </c>
      <c r="DC8" s="6" t="inlineStr">
        <is>
          <t/>
        </is>
      </c>
      <c r="DD8" s="6" t="inlineStr">
        <is>
          <t/>
        </is>
      </c>
      <c r="DE8" s="6" t="inlineStr">
        <is>
          <t/>
        </is>
      </c>
      <c r="DF8" s="6" t="inlineStr">
        <is>
          <t/>
        </is>
      </c>
      <c r="DG8" s="6" t="inlineStr">
        <is>
          <t/>
        </is>
      </c>
      <c r="DH8" s="6" t="inlineStr">
        <is>
          <t/>
        </is>
      </c>
      <c r="DI8" s="6" t="inlineStr">
        <is>
          <t/>
        </is>
      </c>
      <c r="DJ8" s="6" t="inlineStr">
        <is>
          <t/>
        </is>
      </c>
      <c r="DK8" s="13" t="n">
        <v>0.0</v>
      </c>
      <c r="DL8" s="6" t="n">
        <v>0.0</v>
      </c>
      <c r="DM8" s="6" t="n">
        <v>0.0</v>
      </c>
      <c r="DN8" s="6" t="n">
        <v>100061.05</v>
      </c>
      <c r="DO8" s="6" t="n">
        <v>100000.0</v>
      </c>
      <c r="DP8" s="6" t="n">
        <v>0.0</v>
      </c>
      <c r="DQ8" s="6" t="n">
        <v>0.0</v>
      </c>
      <c r="DR8" s="6" t="n">
        <v>0.0</v>
      </c>
      <c r="DS8" s="6" t="n">
        <v>0.0</v>
      </c>
      <c r="DT8" s="6" t="inlineStr">
        <is>
          <t/>
        </is>
      </c>
      <c r="DU8" s="6" t="inlineStr">
        <is>
          <t/>
        </is>
      </c>
      <c r="DV8" s="6" t="inlineStr">
        <is>
          <t/>
        </is>
      </c>
      <c r="DW8" s="6" t="inlineStr">
        <is>
          <t/>
        </is>
      </c>
      <c r="DX8" s="6" t="inlineStr">
        <is>
          <t>L</t>
        </is>
      </c>
      <c r="DY8" s="6" t="inlineStr">
        <is>
          <t/>
        </is>
      </c>
      <c r="DZ8" s="6" t="inlineStr">
        <is>
          <t/>
        </is>
      </c>
      <c r="EA8" s="6" t="inlineStr">
        <is>
          <t/>
        </is>
      </c>
      <c r="EB8" s="6" t="inlineStr">
        <is>
          <t/>
        </is>
      </c>
      <c r="EC8" s="6" t="inlineStr">
        <is>
          <t/>
        </is>
      </c>
      <c r="ED8" s="6" t="inlineStr">
        <is>
          <t/>
        </is>
      </c>
      <c r="EE8" s="6" t="inlineStr">
        <is>
          <t>A</t>
        </is>
      </c>
      <c r="EF8" s="6" t="inlineStr">
        <is>
          <t/>
        </is>
      </c>
      <c r="EG8" s="6" t="inlineStr">
        <is>
          <t/>
        </is>
      </c>
      <c r="EH8" s="6" t="inlineStr">
        <is>
          <t/>
        </is>
      </c>
      <c r="EI8" s="6" t="inlineStr">
        <is>
          <t>RF</t>
        </is>
      </c>
      <c r="EJ8" s="6" t="inlineStr">
        <is>
          <t>14-09-2012</t>
        </is>
      </c>
      <c r="EK8" s="6" t="inlineStr">
        <is>
          <t>RF</t>
        </is>
      </c>
      <c r="EL8" s="6" t="inlineStr">
        <is>
          <t>06-08-2020</t>
        </is>
      </c>
    </row>
    <row r="9">
      <c r="A9" s="1" t="inlineStr">
        <is>
          <t>IAC</t>
        </is>
      </c>
      <c r="B9" s="1" t="inlineStr">
        <is>
          <t>Ets IAC - Sté A</t>
        </is>
      </c>
      <c r="C9" s="1" t="n">
        <f>CONCATENATE(A9," - ",B9)</f>
        <v>0.0</v>
      </c>
      <c r="D9" s="1" t="inlineStr">
        <is>
          <t>218100</t>
        </is>
      </c>
      <c r="E9" s="1" t="inlineStr">
        <is>
          <t>Inst gen,agenc,amena</t>
        </is>
      </c>
      <c r="F9" s="1" t="n">
        <f>CONCATENATE(D9," - ",E9)</f>
        <v>0.0</v>
      </c>
      <c r="G9" s="1"/>
      <c r="H9" s="1"/>
      <c r="I9" s="1" t="n">
        <f>CONCATENATE(G9," - ",H9)</f>
        <v>0.0</v>
      </c>
      <c r="J9" s="1"/>
      <c r="K9" s="1"/>
      <c r="L9" s="1" t="n">
        <f>CONCATENATE(J9," - ",K9)</f>
        <v>0.0</v>
      </c>
      <c r="M9" s="1"/>
      <c r="N9" s="1"/>
      <c r="O9" s="1" t="n">
        <f>CONCATENATE(M9," - ",N9)</f>
        <v>0.0</v>
      </c>
      <c r="P9" s="1" t="inlineStr">
        <is>
          <t>MI000010</t>
        </is>
      </c>
      <c r="Q9" t="inlineStr">
        <is>
          <t>0</t>
        </is>
      </c>
      <c r="R9" s="1" t="inlineStr">
        <is>
          <t>30-11-2007</t>
        </is>
      </c>
      <c r="S9" s="1" t="inlineStr">
        <is>
          <t>30-11-2007</t>
        </is>
      </c>
      <c r="T9" s="1" t="inlineStr">
        <is>
          <t/>
        </is>
      </c>
      <c r="U9" s="1" t="inlineStr">
        <is>
          <t/>
        </is>
      </c>
      <c r="V9" s="1" t="inlineStr">
        <is>
          <t>A</t>
        </is>
      </c>
      <c r="W9" s="1" t="inlineStr">
        <is>
          <t>Travaux garage</t>
        </is>
      </c>
      <c r="X9" s="1" t="inlineStr">
        <is>
          <t>CT</t>
        </is>
      </c>
      <c r="Y9" s="1" t="inlineStr">
        <is>
          <t>LI</t>
        </is>
      </c>
      <c r="Z9" s="6" t="n">
        <v>2.0</v>
      </c>
      <c r="AA9" s="6" t="inlineStr">
        <is>
          <t>50</t>
        </is>
      </c>
      <c r="AB9" s="1" t="inlineStr">
        <is>
          <t>A</t>
        </is>
      </c>
      <c r="AC9" s="6" t="n">
        <v>1.04755222E7</v>
      </c>
      <c r="AD9" s="6" t="n">
        <v>1.04755222E7</v>
      </c>
      <c r="AE9" s="6" t="n">
        <v>6929427.43</v>
      </c>
      <c r="AF9" s="6" t="n">
        <v>93530.23</v>
      </c>
      <c r="AG9" s="6" t="n">
        <v>7022957.66</v>
      </c>
      <c r="AH9" s="6" t="n">
        <v>3452564.54</v>
      </c>
      <c r="AI9" s="6" t="n">
        <v>0.0</v>
      </c>
      <c r="AJ9" s="6" t="n">
        <v>0.0</v>
      </c>
      <c r="AK9" s="1" t="inlineStr">
        <is>
          <t>31-12-2020</t>
        </is>
      </c>
      <c r="AL9" s="1" t="inlineStr">
        <is>
          <t>1036583</t>
        </is>
      </c>
      <c r="AM9" s="1" t="inlineStr">
        <is>
          <t>FAH</t>
        </is>
      </c>
      <c r="AN9" s="1" t="inlineStr">
        <is>
          <t>05-10-2021</t>
        </is>
      </c>
      <c r="AO9" s="1" t="inlineStr">
        <is>
          <t/>
        </is>
      </c>
      <c r="AP9" s="6" t="inlineStr">
        <is>
          <t/>
        </is>
      </c>
      <c r="AQ9" s="6" t="inlineStr">
        <is>
          <t/>
        </is>
      </c>
      <c r="AR9" s="6" t="inlineStr">
        <is>
          <t>Travaux réparation garage</t>
        </is>
      </c>
      <c r="AS9" s="6" t="inlineStr">
        <is>
          <t>N</t>
        </is>
      </c>
      <c r="AT9" s="6" t="inlineStr">
        <is>
          <t>L</t>
        </is>
      </c>
      <c r="AU9" s="6" t="inlineStr">
        <is>
          <t/>
        </is>
      </c>
      <c r="AV9" s="6" t="inlineStr">
        <is>
          <t/>
        </is>
      </c>
      <c r="AW9" s="6" t="inlineStr">
        <is>
          <t/>
        </is>
      </c>
      <c r="AX9" s="6" t="inlineStr">
        <is>
          <t>MI</t>
        </is>
      </c>
      <c r="AY9" s="6" t="inlineStr">
        <is>
          <t/>
        </is>
      </c>
      <c r="AZ9" s="6" t="inlineStr">
        <is>
          <t/>
        </is>
      </c>
      <c r="BA9" s="6" t="inlineStr">
        <is>
          <t>00001</t>
        </is>
      </c>
      <c r="BB9" s="6" t="inlineStr">
        <is>
          <t>218100</t>
        </is>
      </c>
      <c r="BC9" s="6" t="inlineStr">
        <is>
          <t>LIN50</t>
        </is>
      </c>
      <c r="BD9" s="6" t="inlineStr">
        <is>
          <t/>
        </is>
      </c>
      <c r="BE9" s="6" t="inlineStr">
        <is>
          <t/>
        </is>
      </c>
      <c r="BF9" s="6" t="n">
        <v>1.04755222E7</v>
      </c>
      <c r="BG9" s="6" t="n">
        <v>1.04755222E7</v>
      </c>
      <c r="BH9" s="6" t="n">
        <v>0.0</v>
      </c>
      <c r="BI9" s="6" t="n">
        <v>0.0</v>
      </c>
      <c r="BJ9" s="6" t="inlineStr">
        <is>
          <t/>
        </is>
      </c>
      <c r="BK9" s="6" t="inlineStr">
        <is>
          <t/>
        </is>
      </c>
      <c r="BL9" s="6" t="inlineStr">
        <is>
          <t/>
        </is>
      </c>
      <c r="BM9" s="6" t="inlineStr">
        <is>
          <t/>
        </is>
      </c>
      <c r="BN9" s="6" t="inlineStr">
        <is>
          <t/>
        </is>
      </c>
      <c r="BO9" s="6" t="inlineStr">
        <is>
          <t/>
        </is>
      </c>
      <c r="BP9" s="6" t="inlineStr">
        <is>
          <t/>
        </is>
      </c>
      <c r="BQ9" s="6" t="inlineStr">
        <is>
          <t/>
        </is>
      </c>
      <c r="BR9" s="6" t="inlineStr">
        <is>
          <t/>
        </is>
      </c>
      <c r="BS9" s="6" t="n">
        <v>0.0</v>
      </c>
      <c r="BT9" s="6" t="inlineStr">
        <is>
          <t/>
        </is>
      </c>
      <c r="BU9" s="6" t="inlineStr">
        <is>
          <t/>
        </is>
      </c>
      <c r="BV9" s="6" t="inlineStr">
        <is>
          <t/>
        </is>
      </c>
      <c r="BW9" s="6" t="inlineStr">
        <is>
          <t/>
        </is>
      </c>
      <c r="BX9" s="6" t="inlineStr">
        <is>
          <t/>
        </is>
      </c>
      <c r="BY9" s="6" t="inlineStr">
        <is>
          <t/>
        </is>
      </c>
      <c r="BZ9" s="6" t="inlineStr">
        <is>
          <t/>
        </is>
      </c>
      <c r="CA9" s="6" t="inlineStr">
        <is>
          <t/>
        </is>
      </c>
      <c r="CB9" s="6" t="n">
        <v>0.0</v>
      </c>
      <c r="CC9" s="6" t="n">
        <v>0.0</v>
      </c>
      <c r="CD9" s="6" t="n">
        <v>0.0</v>
      </c>
      <c r="CE9" s="6" t="n">
        <v>0.0</v>
      </c>
      <c r="CF9" s="6" t="n">
        <v>0.0</v>
      </c>
      <c r="CG9" s="6" t="inlineStr">
        <is>
          <t/>
        </is>
      </c>
      <c r="CH9" s="6" t="inlineStr">
        <is>
          <t/>
        </is>
      </c>
      <c r="CI9" s="6" t="inlineStr">
        <is>
          <t/>
        </is>
      </c>
      <c r="CJ9" s="6" t="inlineStr">
        <is>
          <t/>
        </is>
      </c>
      <c r="CK9" s="6" t="inlineStr">
        <is>
          <t>N</t>
        </is>
      </c>
      <c r="CL9" s="6" t="inlineStr">
        <is>
          <t>F</t>
        </is>
      </c>
      <c r="CM9" s="6" t="inlineStr">
        <is>
          <t/>
        </is>
      </c>
      <c r="CN9" s="6" t="inlineStr">
        <is>
          <t/>
        </is>
      </c>
      <c r="CO9" s="6" t="inlineStr">
        <is>
          <t>40</t>
        </is>
      </c>
      <c r="CP9" s="6" t="inlineStr">
        <is>
          <t>06-08-2020</t>
        </is>
      </c>
      <c r="CQ9" s="6" t="inlineStr">
        <is>
          <t/>
        </is>
      </c>
      <c r="CR9" s="6" t="inlineStr">
        <is>
          <t/>
        </is>
      </c>
      <c r="CS9" s="6" t="n">
        <v>0.0</v>
      </c>
      <c r="CT9" s="6" t="inlineStr">
        <is>
          <t/>
        </is>
      </c>
      <c r="CU9" s="6" t="inlineStr">
        <is>
          <t/>
        </is>
      </c>
      <c r="CV9" s="6" t="inlineStr">
        <is>
          <t/>
        </is>
      </c>
      <c r="CW9" s="6" t="inlineStr">
        <is>
          <t/>
        </is>
      </c>
      <c r="CX9" s="6" t="inlineStr">
        <is>
          <t/>
        </is>
      </c>
      <c r="CY9" s="6" t="inlineStr">
        <is>
          <t/>
        </is>
      </c>
      <c r="CZ9" s="6" t="inlineStr">
        <is>
          <t/>
        </is>
      </c>
      <c r="DA9" s="6" t="inlineStr">
        <is>
          <t/>
        </is>
      </c>
      <c r="DB9" s="6" t="inlineStr">
        <is>
          <t/>
        </is>
      </c>
      <c r="DC9" s="6" t="inlineStr">
        <is>
          <t/>
        </is>
      </c>
      <c r="DD9" s="6" t="inlineStr">
        <is>
          <t/>
        </is>
      </c>
      <c r="DE9" s="6" t="inlineStr">
        <is>
          <t/>
        </is>
      </c>
      <c r="DF9" s="6" t="inlineStr">
        <is>
          <t/>
        </is>
      </c>
      <c r="DG9" s="6" t="inlineStr">
        <is>
          <t/>
        </is>
      </c>
      <c r="DH9" s="6" t="inlineStr">
        <is>
          <t/>
        </is>
      </c>
      <c r="DI9" s="6" t="inlineStr">
        <is>
          <t/>
        </is>
      </c>
      <c r="DJ9" s="6" t="inlineStr">
        <is>
          <t/>
        </is>
      </c>
      <c r="DK9" s="13" t="n">
        <v>0.0</v>
      </c>
      <c r="DL9" s="6" t="n">
        <v>0.0</v>
      </c>
      <c r="DM9" s="6" t="n">
        <v>6.871492116E7</v>
      </c>
      <c r="DN9" s="6" t="n">
        <v>1.164815528E7</v>
      </c>
      <c r="DO9" s="6" t="n">
        <v>100000.0</v>
      </c>
      <c r="DP9" s="6" t="n">
        <v>0.0</v>
      </c>
      <c r="DQ9" s="6" t="n">
        <v>0.0</v>
      </c>
      <c r="DR9" s="6" t="n">
        <v>0.0</v>
      </c>
      <c r="DS9" s="6" t="n">
        <v>0.0</v>
      </c>
      <c r="DT9" s="6" t="inlineStr">
        <is>
          <t/>
        </is>
      </c>
      <c r="DU9" s="6" t="inlineStr">
        <is>
          <t/>
        </is>
      </c>
      <c r="DV9" s="6" t="inlineStr">
        <is>
          <t/>
        </is>
      </c>
      <c r="DW9" s="6" t="inlineStr">
        <is>
          <t/>
        </is>
      </c>
      <c r="DX9" s="6" t="inlineStr">
        <is>
          <t>L</t>
        </is>
      </c>
      <c r="DY9" s="6" t="inlineStr">
        <is>
          <t/>
        </is>
      </c>
      <c r="DZ9" s="6" t="inlineStr">
        <is>
          <t/>
        </is>
      </c>
      <c r="EA9" s="6" t="inlineStr">
        <is>
          <t/>
        </is>
      </c>
      <c r="EB9" s="6" t="inlineStr">
        <is>
          <t/>
        </is>
      </c>
      <c r="EC9" s="6" t="inlineStr">
        <is>
          <t/>
        </is>
      </c>
      <c r="ED9" s="6" t="inlineStr">
        <is>
          <t/>
        </is>
      </c>
      <c r="EE9" s="6" t="inlineStr">
        <is>
          <t>A</t>
        </is>
      </c>
      <c r="EF9" s="6" t="inlineStr">
        <is>
          <t/>
        </is>
      </c>
      <c r="EG9" s="6" t="inlineStr">
        <is>
          <t/>
        </is>
      </c>
      <c r="EH9" s="6" t="inlineStr">
        <is>
          <t/>
        </is>
      </c>
      <c r="EI9" s="6" t="inlineStr">
        <is>
          <t>RF</t>
        </is>
      </c>
      <c r="EJ9" s="6" t="inlineStr">
        <is>
          <t>07-12-2012</t>
        </is>
      </c>
      <c r="EK9" s="6" t="inlineStr">
        <is>
          <t>RF</t>
        </is>
      </c>
      <c r="EL9" s="6" t="inlineStr">
        <is>
          <t>06-08-2020</t>
        </is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EAMINV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2014-10-10T13:20:55Z</dcterms:created>
  <dc:creator>nicolas delort</dc:creator>
  <cp:keywords>SXSSF</cp:keywords>
  <cp:lastModifiedBy>fabien hugon</cp:lastModifiedBy>
  <cp:lastPrinted>2016-03-14T16:06:07Z</cp:lastPrinted>
  <dcterms:modified xsi:type="dcterms:W3CDTF">2021-09-24T13:13:08Z</dcterms:modified>
</cp:coreProperties>
</file>