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pivotCacheDefinition+xml" PartName="/xl/pivotCache/pivotCacheDefinition1.xml"/>
  <Override ContentType="application/vnd.openxmlformats-officedocument.spreadsheetml.pivotCacheRecords+xml" PartName="/xl/pivotCache/pivotCacheRecords1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>
    <mc:Choice Requires="x15">
      <x15ac:absPath xmlns:x15ac="http://schemas.microsoft.com/office/spreadsheetml/2010/11/ac" url="C:\AGL\dvt\iacsyb-dvt-trt-app\amo\bin\sqr\qed\"/>
    </mc:Choice>
  </mc:AlternateContent>
  <bookViews>
    <workbookView xWindow="0" yWindow="0" windowWidth="25200" windowHeight="11985"/>
  </bookViews>
  <sheets>
    <sheet name="EAMCES" sheetId="3" r:id="rId1"/>
    <sheet name="Donnees" sheetId="2" r:id="rId2"/>
  </sheets>
  <calcPr calcId="152511" fullCalcOnLoad="true"/>
  <pivotCaches>
    <pivotCache cacheId="13" r:id="rId3"/>
  </pivotCaches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3" l="1"/>
  <c r="F1" i="2" l="1"/>
  <c r="D1" i="2"/>
  <c r="B1" i="2"/>
  <c r="B2" i="2"/>
  <c r="P4" i="3" s="1"/>
  <c r="O4" i="3" l="1"/>
  <c r="B2" i="3"/>
</calcChain>
</file>

<file path=xl/sharedStrings.xml><?xml version="1.0" encoding="utf-8"?>
<sst xmlns="http://schemas.openxmlformats.org/spreadsheetml/2006/main" count="287" uniqueCount="161">
  <si>
    <t>Étiquettes de lignes</t>
  </si>
  <si>
    <t>Total général</t>
  </si>
  <si>
    <t>Totalisation 1</t>
  </si>
  <si>
    <t>Libellé totalisation 1</t>
  </si>
  <si>
    <t>Libellé totalisation 2</t>
  </si>
  <si>
    <t>Totalisation 3</t>
  </si>
  <si>
    <t>Libellé totalisation 3</t>
  </si>
  <si>
    <t>Totalisation 4</t>
  </si>
  <si>
    <t>Libellé totalisation 4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</si>
  <si>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</si>
  <si>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</si>
  <si>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</si>
  <si>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</si>
  <si>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</si>
  <si>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</si>
  <si>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</si>
  <si>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</si>
  <si>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Totalisation et libellé 3</t>
  </si>
  <si>
    <t>Totalisation et libellé 4</t>
  </si>
  <si>
    <t>Valeurs</t>
  </si>
  <si>
    <t xml:space="preserve"> - </t>
  </si>
  <si>
    <t>Totalisation 2</t>
  </si>
  <si>
    <t>Totalisation 5</t>
  </si>
  <si>
    <t>Libellé totalisation 5</t>
  </si>
  <si>
    <t>Totalisation et libellé 5</t>
  </si>
  <si>
    <t>Immobilisation</t>
  </si>
  <si>
    <t>Sous-numéro</t>
  </si>
  <si>
    <t>Date de cession</t>
  </si>
  <si>
    <t>Type</t>
  </si>
  <si>
    <t>Valeur d'actif</t>
  </si>
  <si>
    <t>Objectif</t>
  </si>
  <si>
    <t>Plan</t>
  </si>
  <si>
    <t>Base d'amortissement</t>
  </si>
  <si>
    <t>Somme de Valeur d'actif</t>
  </si>
  <si>
    <t>Somme de Base d'amortissement</t>
  </si>
  <si>
    <t xml:space="preserve"> </t>
  </si>
  <si>
    <t>Date d'arrêté :</t>
  </si>
  <si>
    <t>Date de mise en service sinon date d'acquisition</t>
  </si>
  <si>
    <t>Libellé réduit</t>
  </si>
  <si>
    <t>Cession de simulation</t>
  </si>
  <si>
    <t>Amortissements antérieurs</t>
  </si>
  <si>
    <t>Dotation exe. au</t>
  </si>
  <si>
    <t>Amortissement au</t>
  </si>
  <si>
    <t>VNC</t>
  </si>
  <si>
    <t>Prix de vente</t>
  </si>
  <si>
    <t>+/- value comptable</t>
  </si>
  <si>
    <t>+/- value fiscale</t>
  </si>
  <si>
    <t>TVA à reverser</t>
  </si>
  <si>
    <t>Dérogatoire</t>
  </si>
  <si>
    <t>Date d'arrêté ou de fin d'exercice</t>
  </si>
  <si>
    <t>Somme de Amortissements antérieurs</t>
  </si>
  <si>
    <t>Somme de Dotation exe. au</t>
  </si>
  <si>
    <t>Somme de Amortissement au</t>
  </si>
  <si>
    <t>Somme de VNC</t>
  </si>
  <si>
    <t>Somme de Prix de vente</t>
  </si>
  <si>
    <t>Somme de +/- value comptable</t>
  </si>
  <si>
    <t>Somme de +/- value fiscale</t>
  </si>
  <si>
    <t>Somme de TVA à reverser</t>
  </si>
  <si>
    <t>Somme de Dérogatoire</t>
  </si>
  <si>
    <t>Mise en service ou acquisition</t>
  </si>
  <si>
    <t>Référence article</t>
  </si>
  <si>
    <t>Numéro d'immobilisation supérieure</t>
  </si>
  <si>
    <t>Sous-numéro d'immo. supérieure</t>
  </si>
  <si>
    <t>Intitulé complet</t>
  </si>
  <si>
    <t>Immobilisation de simulation</t>
  </si>
  <si>
    <t>Méthode de calcul</t>
  </si>
  <si>
    <t>Numéro de lien</t>
  </si>
  <si>
    <t>Numéro de parc</t>
  </si>
  <si>
    <t>Numéro d'inventaire</t>
  </si>
  <si>
    <t>Type d'amortissement</t>
  </si>
  <si>
    <t>Dépôt</t>
  </si>
  <si>
    <t>Emplacement</t>
  </si>
  <si>
    <t>CGR A</t>
  </si>
  <si>
    <t>Compte d'immobilisation</t>
  </si>
  <si>
    <t>Plan d'amortissement</t>
  </si>
  <si>
    <t>Gestionnaire</t>
  </si>
  <si>
    <t>Regroupement d'immobilisation</t>
  </si>
  <si>
    <t>Montant d'achat HT</t>
  </si>
  <si>
    <t>Montant immobilisé</t>
  </si>
  <si>
    <t>Valeur résiduelle</t>
  </si>
  <si>
    <t>Montant de reprise (VNC)</t>
  </si>
  <si>
    <t>Date comptable</t>
  </si>
  <si>
    <t>Ecriture</t>
  </si>
  <si>
    <t>Mouvement</t>
  </si>
  <si>
    <t>Pièce</t>
  </si>
  <si>
    <t>Numéro d'échéance de la pièce</t>
  </si>
  <si>
    <t>Pièce externe</t>
  </si>
  <si>
    <t>Tiers</t>
  </si>
  <si>
    <t>Adresse du tiers</t>
  </si>
  <si>
    <t>Taux du prorata de TVA</t>
  </si>
  <si>
    <t>CGR B</t>
  </si>
  <si>
    <t>Poste</t>
  </si>
  <si>
    <t>TVA</t>
  </si>
  <si>
    <t>Fournisseur</t>
  </si>
  <si>
    <t>Classe de commande</t>
  </si>
  <si>
    <t>Numéro de commande</t>
  </si>
  <si>
    <t>Sous-numéro de commande</t>
  </si>
  <si>
    <t>Facture</t>
  </si>
  <si>
    <t>Montant de TVA</t>
  </si>
  <si>
    <t>Valeur d'assurance</t>
  </si>
  <si>
    <t>Valeur de remplacement</t>
  </si>
  <si>
    <t>Réserve de réévaluation</t>
  </si>
  <si>
    <t>Valeur actuelle</t>
  </si>
  <si>
    <t>Paramètre 1</t>
  </si>
  <si>
    <t>Paramètre 2</t>
  </si>
  <si>
    <t>Paramètre 3</t>
  </si>
  <si>
    <t>Famille d'immobilisation</t>
  </si>
  <si>
    <t>Achat</t>
  </si>
  <si>
    <t>Stabilité</t>
  </si>
  <si>
    <t>Mnémonique</t>
  </si>
  <si>
    <t>Durée du bail emphytéotique</t>
  </si>
  <si>
    <t>Etape</t>
  </si>
  <si>
    <t>Date de dernière étape</t>
  </si>
  <si>
    <t>Date de dernière dépréciation</t>
  </si>
  <si>
    <t>Règle de répartition</t>
  </si>
  <si>
    <t>Quantité</t>
  </si>
  <si>
    <t>Unité d'oeuvre</t>
  </si>
  <si>
    <t>Taxe professionnelle</t>
  </si>
  <si>
    <t>Nombre de chevaux fiscaux</t>
  </si>
  <si>
    <t>Contexte comptabilité</t>
  </si>
  <si>
    <t>Contexte commande</t>
  </si>
  <si>
    <t>Contexte facture</t>
  </si>
  <si>
    <t>Texte 1</t>
  </si>
  <si>
    <t>Texte 2</t>
  </si>
  <si>
    <t>Texte 3</t>
  </si>
  <si>
    <t>Libellé 1</t>
  </si>
  <si>
    <t>Libellé 2</t>
  </si>
  <si>
    <t>Libellé 3</t>
  </si>
  <si>
    <t>Libellé 4</t>
  </si>
  <si>
    <t>Libellé 5</t>
  </si>
  <si>
    <t>Devise</t>
  </si>
  <si>
    <t>Mode de change</t>
  </si>
  <si>
    <t>Date début validité</t>
  </si>
  <si>
    <t>Valeur prévue du cours</t>
  </si>
  <si>
    <t>Montant en devise</t>
  </si>
  <si>
    <t>Montant de reporting</t>
  </si>
  <si>
    <t>Valeur 1</t>
  </si>
  <si>
    <t>Valeur 2</t>
  </si>
  <si>
    <t>Valeur 3</t>
  </si>
  <si>
    <t>Valeur 4</t>
  </si>
  <si>
    <t>Valeur 5</t>
  </si>
  <si>
    <t>Valeur 6</t>
  </si>
  <si>
    <t>Identifiant long 1</t>
  </si>
  <si>
    <t>Identifiant long 2</t>
  </si>
  <si>
    <t>Identifiant long 3</t>
  </si>
  <si>
    <t>Identifiant long 4</t>
  </si>
  <si>
    <t>Identifiant long 5</t>
  </si>
  <si>
    <t>Date 1</t>
  </si>
  <si>
    <t>Date 2</t>
  </si>
  <si>
    <t>Date 3</t>
  </si>
  <si>
    <t>Date 4</t>
  </si>
  <si>
    <t>Date 5</t>
  </si>
  <si>
    <t>Informations complémentaires</t>
  </si>
  <si>
    <t>Etat</t>
  </si>
  <si>
    <t>Nature</t>
  </si>
  <si>
    <t>Genre</t>
  </si>
  <si>
    <t>Rôle</t>
  </si>
  <si>
    <t>Utilisateur de création</t>
  </si>
  <si>
    <t>Date de création</t>
  </si>
  <si>
    <t>Utilisateur de modification</t>
  </si>
  <si>
    <t>Date de modification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</si>
</sst>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Font="1" applyBorder="1"/>
    <xf numFmtId="0" fontId="0" fillId="0" borderId="0" xfId="0" applyFont="1" applyAlignment="1">
      <alignment horizontal="right" vertical="center"/>
    </xf>
    <xf numFmtId="0" fontId="0" fillId="0" borderId="0" xfId="0" applyAlignment="1"/>
    <xf numFmtId="0" fontId="0" fillId="0" borderId="2" xfId="0" applyBorder="1"/>
    <xf numFmtId="0" fontId="0" fillId="0" borderId="2" xfId="0" applyBorder="1" applyAlignment="1"/>
    <xf numFmtId="14" fontId="0" fillId="0" borderId="0" xfId="0" applyNumberFormat="1"/>
    <xf numFmtId="0" fontId="0" fillId="0" borderId="0" xfId="0" applyAlignment="1">
      <alignment horizontal="left" indent="1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4" fontId="0" fillId="0" borderId="0" xfId="0" applyNumberFormat="1"/>
    <xf numFmtId="0" fontId="4" fillId="0" borderId="0" xfId="0" quotePrefix="1" applyNumberFormat="1" applyFont="1" applyFill="1" applyBorder="1" applyAlignment="1">
      <alignment vertical="top" wrapText="1"/>
    </xf>
    <xf numFmtId="0" fontId="4" fillId="0" borderId="0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/>
    <xf numFmtId="0" fontId="4" fillId="0" borderId="0" xfId="0" applyNumberFormat="1" applyFont="1" applyFill="1" applyBorder="1" applyAlignment="1">
      <alignment vertical="top" wrapText="1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NumberFormat="1" applyFont="1"/>
    <xf numFmtId="14" fontId="0" fillId="0" borderId="0" xfId="0" applyNumberFormat="1" applyFont="1"/>
    <xf numFmtId="2" fontId="0" fillId="0" borderId="0" xfId="0" applyNumberFormat="1" applyFont="1"/>
    <xf numFmtId="164" fontId="0" fillId="0" borderId="0" xfId="0" applyNumberFormat="1" applyFont="1" applyAlignment="1"/>
  </cellXfs>
  <cellStyles count="2">
    <cellStyle name="Normal" xfId="0" builtinId="0"/>
    <cellStyle name="Normal 2" xfId="1"/>
  </cellStyles>
  <dxfs count="72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6">
      <tableStyleElement type="wholeTable" dxfId="71"/>
      <tableStyleElement type="totalRow" dxfId="70"/>
      <tableStyleElement type="firstColumn" dxfId="69"/>
      <tableStyleElement type="firstRowSubheading" dxfId="68"/>
      <tableStyleElement type="secondRowSubheading" dxfId="67"/>
      <tableStyleElement type="thirdRowSubheading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pivotCache/pivotCacheDefinition1.xml" Type="http://schemas.openxmlformats.org/officeDocument/2006/relationships/pivotCacheDefinition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pivotCache/_rels/pivotCacheDefinition1.xml.rels><?xml version="1.0" encoding="UTF-8" standalone="no"?><Relationships xmlns="http://schemas.openxmlformats.org/package/2006/relationships"><Relationship Id="rId1" Target="pivotCacheRecords1.xml" Type="http://schemas.openxmlformats.org/officeDocument/2006/relationships/pivotCacheRecords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fabien hugon" refreshedDate="44243.619981018521" createdVersion="5" refreshedVersion="5" minRefreshableVersion="3" recordCount="2">
  <cacheSource type="worksheet">
    <worksheetSource ref="A3:AI99999" sheet="Donnees"/>
  </cacheSource>
  <cacheFields count="35">
    <cacheField name="Totalisation 1" numFmtId="0">
      <sharedItems containsNonDate="0" containsString="0" containsBlank="1"/>
    </cacheField>
    <cacheField name="Libellé totalisation 1" numFmtId="0">
      <sharedItems containsNonDate="0" containsString="0" containsBlank="1"/>
    </cacheField>
    <cacheField name="Totalisation et libellé 1" numFmtId="0">
      <sharedItems containsBlank="1" count="2">
        <s v=" - "/>
        <m/>
      </sharedItems>
    </cacheField>
    <cacheField name="Totalisation 2" numFmtId="0">
      <sharedItems containsNonDate="0" containsString="0" containsBlank="1"/>
    </cacheField>
    <cacheField name="Libellé totalisation 2" numFmtId="0">
      <sharedItems containsNonDate="0" containsString="0" containsBlank="1"/>
    </cacheField>
    <cacheField name="Totalisation et libellé 2" numFmtId="0">
      <sharedItems containsBlank="1" count="2">
        <s v=" - "/>
        <m/>
      </sharedItems>
    </cacheField>
    <cacheField name="Totalisation 3" numFmtId="0">
      <sharedItems containsNonDate="0" containsString="0" containsBlank="1"/>
    </cacheField>
    <cacheField name="Libellé totalisation 3" numFmtId="0">
      <sharedItems containsNonDate="0" containsString="0" containsBlank="1"/>
    </cacheField>
    <cacheField name="Totalisation et libellé 3" numFmtId="0">
      <sharedItems containsBlank="1"/>
    </cacheField>
    <cacheField name="Totalisation 4" numFmtId="0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  <cacheField name="Totalisation 5" numFmtId="0">
      <sharedItems containsNonDate="0" containsString="0" containsBlank="1"/>
    </cacheField>
    <cacheField name="Libellé totalisation 5" numFmtId="0">
      <sharedItems containsNonDate="0" containsString="0" containsBlank="1"/>
    </cacheField>
    <cacheField name="Totalisation et libellé 5" numFmtId="0">
      <sharedItems containsBlank="1"/>
    </cacheField>
    <cacheField name="Immobilisation" numFmtId="0">
      <sharedItems containsBlank="1" count="2">
        <s v=" "/>
        <m/>
      </sharedItems>
    </cacheField>
    <cacheField name="Sous-numéro" numFmtId="0">
      <sharedItems containsString="0" containsBlank="1" containsNumber="1" containsInteger="1" minValue="0" maxValue="0" count="2">
        <n v="0"/>
        <m/>
      </sharedItems>
    </cacheField>
    <cacheField name="Date de mise en service sinon date d'acquisition" numFmtId="0">
      <sharedItems containsBlank="1" count="2">
        <s v=" "/>
        <m/>
      </sharedItems>
    </cacheField>
    <cacheField name="Date de cession" numFmtId="0">
      <sharedItems containsBlank="1" count="2">
        <s v=" "/>
        <m/>
      </sharedItems>
    </cacheField>
    <cacheField name="Type" numFmtId="0">
      <sharedItems containsBlank="1" count="2">
        <s v=" "/>
        <m/>
      </sharedItems>
    </cacheField>
    <cacheField name="Libellé réduit" numFmtId="0">
      <sharedItems containsBlank="1" count="2">
        <s v=" "/>
        <m/>
      </sharedItems>
    </cacheField>
    <cacheField name="Objectif" numFmtId="0">
      <sharedItems containsBlank="1" count="2">
        <s v=" "/>
        <m/>
      </sharedItems>
    </cacheField>
    <cacheField name="Plan" numFmtId="0">
      <sharedItems containsBlank="1" count="2">
        <s v=" "/>
        <m/>
      </sharedItems>
    </cacheField>
    <cacheField name="Cession de simulation" numFmtId="0">
      <sharedItems containsBlank="1" count="2">
        <s v=" "/>
        <m/>
      </sharedItems>
    </cacheField>
    <cacheField name="Valeur d'actif" numFmtId="0">
      <sharedItems containsString="0" containsBlank="1" containsNumber="1" containsInteger="1" minValue="0" maxValue="0"/>
    </cacheField>
    <cacheField name="Base d'amortissement" numFmtId="0">
      <sharedItems containsString="0" containsBlank="1" containsNumber="1" containsInteger="1" minValue="0" maxValue="0"/>
    </cacheField>
    <cacheField name="Amortissements antérieurs" numFmtId="0">
      <sharedItems containsString="0" containsBlank="1" containsNumber="1" containsInteger="1" minValue="0" maxValue="0"/>
    </cacheField>
    <cacheField name="Dotation exe. au" numFmtId="0">
      <sharedItems containsString="0" containsBlank="1" containsNumber="1" containsInteger="1" minValue="0" maxValue="0"/>
    </cacheField>
    <cacheField name="Amortissement au" numFmtId="0">
      <sharedItems containsString="0" containsBlank="1" containsNumber="1" containsInteger="1" minValue="0" maxValue="0"/>
    </cacheField>
    <cacheField name="VNC" numFmtId="0">
      <sharedItems containsString="0" containsBlank="1" containsNumber="1" containsInteger="1" minValue="0" maxValue="0"/>
    </cacheField>
    <cacheField name="Prix de vente" numFmtId="0">
      <sharedItems containsString="0" containsBlank="1" containsNumber="1" containsInteger="1" minValue="0" maxValue="0"/>
    </cacheField>
    <cacheField name="+/- value comptable" numFmtId="0">
      <sharedItems containsString="0" containsBlank="1" containsNumber="1" containsInteger="1" minValue="0" maxValue="0"/>
    </cacheField>
    <cacheField name="+/- value fiscale" numFmtId="0">
      <sharedItems containsString="0" containsBlank="1" containsNumber="1" containsInteger="1" minValue="0" maxValue="0"/>
    </cacheField>
    <cacheField name="TVA à reverser" numFmtId="0">
      <sharedItems containsString="0" containsBlank="1" containsNumber="1" containsInteger="1" minValue="0" maxValue="0"/>
    </cacheField>
    <cacheField name="Dérogatoire" numFmtId="0">
      <sharedItems containsString="0" containsBlank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m/>
    <m/>
    <x v="0"/>
    <m/>
    <m/>
    <x v="0"/>
    <m/>
    <m/>
    <s v=" - "/>
    <m/>
    <m/>
    <s v=" - "/>
    <m/>
    <m/>
    <s v=" - "/>
    <x v="0"/>
    <x v="0"/>
    <x v="0"/>
    <x v="0"/>
    <x v="0"/>
    <x v="0"/>
    <x v="0"/>
    <x v="0"/>
    <x v="0"/>
    <n v="0"/>
    <n v="0"/>
    <n v="0"/>
    <n v="0"/>
    <n v="0"/>
    <n v="0"/>
    <n v="0"/>
    <n v="0"/>
    <n v="0"/>
    <n v="0"/>
    <n v="0"/>
  </r>
  <r>
    <m/>
    <m/>
    <x v="1"/>
    <m/>
    <m/>
    <x v="1"/>
    <m/>
    <m/>
    <m/>
    <m/>
    <m/>
    <m/>
    <m/>
    <m/>
    <m/>
    <x v="1"/>
    <x v="1"/>
    <x v="1"/>
    <x v="1"/>
    <x v="1"/>
    <x v="1"/>
    <x v="1"/>
    <x v="1"/>
    <x v="1"/>
    <m/>
    <m/>
    <m/>
    <m/>
    <m/>
    <m/>
    <m/>
    <m/>
    <m/>
    <m/>
    <m/>
  </r>
</pivotCacheRecords>
</file>

<file path=xl/pivotTables/_rels/pivotTable1.xml.rels><?xml version="1.0" encoding="UTF-8" standalone="no"?><Relationships xmlns="http://schemas.openxmlformats.org/package/2006/relationships"><Relationship Id="rId1" Target="../pivotCache/pivotCacheDefinition1.xml" Type="http://schemas.openxmlformats.org/officeDocument/2006/relationships/pivotCacheDefinition"/></Relationships>
</file>

<file path=xl/pivotTables/pivotTable1.xml><?xml version="1.0" encoding="utf-8"?>
<pivotTableDefinition xmlns="http://schemas.openxmlformats.org/spreadsheetml/2006/main" name="Tableau croisé dynamique2" cacheId="13" applyNumberFormats="0" applyBorderFormats="0" applyFontFormats="0" applyPatternFormats="0" applyAlignmentFormats="0" applyWidthHeightFormats="1" dataCaption="Valeurs" updatedVersion="5" minRefreshableVersion="3" itemPrintTitles="1" createdVersion="5" indent="0" compact="0" compactData="0" gridDropZones="1" multipleFieldFilters="0">
  <location ref="B6:V11" firstHeaderRow="1" firstDataRow="2" firstDataCol="10"/>
  <pivotFields count="35">
    <pivotField compact="0" outline="0" showAll="0"/>
    <pivotField compact="0" outline="0" showAll="0"/>
    <pivotField axis="axisRow" showAll="0">
      <items count="3">
        <item x="0"/>
        <item x="1"/>
        <item t="default"/>
      </items>
    </pivotField>
    <pivotField compact="0" outline="0" showAll="0"/>
    <pivotField compact="0" outline="0" showAll="0"/>
    <pivotField axis="axisRow" compact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showAll="0" defaultSubtotal="0">
      <items count="2">
        <item x="0"/>
        <item x="1"/>
      </items>
    </pivotField>
    <pivotField dataField="1" compact="0" showAll="0" defaultSubtota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11">
    <field x="2"/>
    <field x="5"/>
    <field x="15"/>
    <field x="16"/>
    <field x="17"/>
    <field x="18"/>
    <field x="19"/>
    <field x="20"/>
    <field x="21"/>
    <field x="22"/>
    <field x="23"/>
  </rowFields>
  <rowItems count="4">
    <i>
      <x/>
    </i>
    <i r="1">
      <x/>
    </i>
    <i r="2">
      <x/>
      <x/>
      <x/>
      <x/>
      <x/>
      <x/>
      <x/>
      <x/>
      <x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omme de Valeur d'actif" fld="24" baseField="2" baseItem="1" numFmtId="4"/>
    <dataField name="Somme de Base d'amortissement" fld="25" baseField="2" baseItem="1" numFmtId="4"/>
    <dataField name="Somme de Amortissements antérieurs" fld="26" baseField="2" baseItem="1" numFmtId="4"/>
    <dataField name="Somme de Dotation exe. au" fld="27" baseField="2" baseItem="1" numFmtId="4"/>
    <dataField name="Somme de Amortissement au" fld="28" baseField="2" baseItem="1" numFmtId="4"/>
    <dataField name="Somme de VNC" fld="29" baseField="2" baseItem="1" numFmtId="4"/>
    <dataField name="Somme de Prix de vente" fld="30" baseField="2" baseItem="1" numFmtId="4"/>
    <dataField name="Somme de +/- value comptable" fld="31" baseField="2" baseItem="1" numFmtId="4"/>
    <dataField name="Somme de +/- value fiscale" fld="32" baseField="2" baseItem="1" numFmtId="4"/>
    <dataField name="Somme de TVA à reverser" fld="33" baseField="2" baseItem="1" numFmtId="4"/>
    <dataField name="Somme de Dérogatoire" fld="34" baseField="2" baseItem="1" numFmtId="4"/>
  </dataFields>
  <formats count="33">
    <format dxfId="65">
      <pivotArea dataOnly="0" labelOnly="1" fieldPosition="0">
        <references count="1">
          <reference field="15" count="0"/>
        </references>
      </pivotArea>
    </format>
    <format dxfId="64">
      <pivotArea dataOnly="0" outline="0" fieldPosition="0">
        <references count="2">
          <reference field="5" count="1" selected="0">
            <x v="0"/>
          </reference>
          <reference field="15" count="1">
            <x v="0"/>
          </reference>
        </references>
      </pivotArea>
    </format>
    <format dxfId="63">
      <pivotArea dataOnly="0" outline="0" fieldPosition="0">
        <references count="2">
          <reference field="5" count="1" selected="0">
            <x v="1"/>
          </reference>
          <reference field="15" count="1">
            <x v="1"/>
          </reference>
        </references>
      </pivotArea>
    </format>
    <format dxfId="62">
      <pivotArea dataOnly="0" labelOnly="1" fieldPosition="0">
        <references count="1">
          <reference field="16" count="0"/>
        </references>
      </pivotArea>
    </format>
    <format dxfId="61">
      <pivotArea dataOnly="0" labelOnly="1" fieldPosition="0">
        <references count="1">
          <reference field="17" count="0"/>
        </references>
      </pivotArea>
    </format>
    <format dxfId="60">
      <pivotArea dataOnly="0" labelOnly="1" fieldPosition="0">
        <references count="1">
          <reference field="18" count="0"/>
        </references>
      </pivotArea>
    </format>
    <format dxfId="59">
      <pivotArea dataOnly="0" labelOnly="1" fieldPosition="0">
        <references count="1">
          <reference field="19" count="0"/>
        </references>
      </pivotArea>
    </format>
    <format dxfId="58">
      <pivotArea dataOnly="0" labelOnly="1" fieldPosition="0">
        <references count="1">
          <reference field="20" count="0"/>
        </references>
      </pivotArea>
    </format>
    <format dxfId="57">
      <pivotArea dataOnly="0" labelOnly="1" fieldPosition="0">
        <references count="1">
          <reference field="21" count="0"/>
        </references>
      </pivotArea>
    </format>
    <format dxfId="56">
      <pivotArea dataOnly="0" labelOnly="1" fieldPosition="0">
        <references count="1">
          <reference field="22" count="0"/>
        </references>
      </pivotArea>
    </format>
    <format dxfId="55">
      <pivotArea dataOnly="0" labelOnly="1" fieldPosition="0">
        <references count="1">
          <reference field="23" count="0"/>
        </references>
      </pivotArea>
    </format>
    <format dxfId="54">
      <pivotArea collapsedLevelsAreSubtotals="1" fieldPosition="0">
        <references count="12">
          <reference field="4294967294" count="1" selected="0">
            <x v="0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>
            <x v="0"/>
          </reference>
        </references>
      </pivotArea>
    </format>
    <format dxfId="53">
      <pivotArea collapsedLevelsAreSubtotals="1" fieldPosition="0">
        <references count="12">
          <reference field="4294967294" count="1" selected="0">
            <x v="1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>
            <x v="0"/>
          </reference>
        </references>
      </pivotArea>
    </format>
    <format dxfId="52">
      <pivotArea collapsedLevelsAreSubtotals="1" fieldPosition="0">
        <references count="12">
          <reference field="4294967294" count="1" selected="0">
            <x v="2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>
            <x v="0"/>
          </reference>
        </references>
      </pivotArea>
    </format>
    <format dxfId="51">
      <pivotArea collapsedLevelsAreSubtotals="1" fieldPosition="0">
        <references count="12">
          <reference field="4294967294" count="1" selected="0">
            <x v="3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>
            <x v="0"/>
          </reference>
        </references>
      </pivotArea>
    </format>
    <format dxfId="50">
      <pivotArea collapsedLevelsAreSubtotals="1" fieldPosition="0">
        <references count="12">
          <reference field="4294967294" count="1" selected="0">
            <x v="4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>
            <x v="0"/>
          </reference>
        </references>
      </pivotArea>
    </format>
    <format dxfId="49">
      <pivotArea collapsedLevelsAreSubtotals="1" fieldPosition="0">
        <references count="12">
          <reference field="4294967294" count="1" selected="0">
            <x v="5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>
            <x v="0"/>
          </reference>
        </references>
      </pivotArea>
    </format>
    <format dxfId="48">
      <pivotArea collapsedLevelsAreSubtotals="1" fieldPosition="0">
        <references count="12">
          <reference field="4294967294" count="1" selected="0">
            <x v="6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>
            <x v="0"/>
          </reference>
        </references>
      </pivotArea>
    </format>
    <format dxfId="47">
      <pivotArea collapsedLevelsAreSubtotals="1" fieldPosition="0">
        <references count="12">
          <reference field="4294967294" count="1" selected="0">
            <x v="7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>
            <x v="0"/>
          </reference>
        </references>
      </pivotArea>
    </format>
    <format dxfId="46">
      <pivotArea collapsedLevelsAreSubtotals="1" fieldPosition="0">
        <references count="12">
          <reference field="4294967294" count="1" selected="0">
            <x v="8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>
            <x v="0"/>
          </reference>
        </references>
      </pivotArea>
    </format>
    <format dxfId="45">
      <pivotArea collapsedLevelsAreSubtotals="1" fieldPosition="0">
        <references count="12">
          <reference field="4294967294" count="1" selected="0">
            <x v="9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>
            <x v="0"/>
          </reference>
        </references>
      </pivotArea>
    </format>
    <format dxfId="44">
      <pivotArea collapsedLevelsAreSubtotals="1" fieldPosition="0">
        <references count="12">
          <reference field="4294967294" count="1" selected="0">
            <x v="10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>
            <x v="0"/>
          </reference>
        </references>
      </pivotArea>
    </format>
    <format dxfId="43">
      <pivotArea outline="0" fieldPosition="0">
        <references count="1">
          <reference field="4294967294" count="1">
            <x v="0"/>
          </reference>
        </references>
      </pivotArea>
    </format>
    <format dxfId="42">
      <pivotArea outline="0" fieldPosition="0">
        <references count="1">
          <reference field="4294967294" count="1">
            <x v="1"/>
          </reference>
        </references>
      </pivotArea>
    </format>
    <format dxfId="41">
      <pivotArea outline="0" fieldPosition="0">
        <references count="1">
          <reference field="4294967294" count="1">
            <x v="2"/>
          </reference>
        </references>
      </pivotArea>
    </format>
    <format dxfId="40">
      <pivotArea outline="0" fieldPosition="0">
        <references count="1">
          <reference field="4294967294" count="1">
            <x v="3"/>
          </reference>
        </references>
      </pivotArea>
    </format>
    <format dxfId="39">
      <pivotArea outline="0" fieldPosition="0">
        <references count="1">
          <reference field="4294967294" count="1">
            <x v="4"/>
          </reference>
        </references>
      </pivotArea>
    </format>
    <format dxfId="38">
      <pivotArea outline="0" fieldPosition="0">
        <references count="1">
          <reference field="4294967294" count="1">
            <x v="5"/>
          </reference>
        </references>
      </pivotArea>
    </format>
    <format dxfId="37">
      <pivotArea outline="0" fieldPosition="0">
        <references count="1">
          <reference field="4294967294" count="1">
            <x v="6"/>
          </reference>
        </references>
      </pivotArea>
    </format>
    <format dxfId="36">
      <pivotArea outline="0" fieldPosition="0">
        <references count="1">
          <reference field="4294967294" count="1">
            <x v="7"/>
          </reference>
        </references>
      </pivotArea>
    </format>
    <format dxfId="35">
      <pivotArea outline="0" fieldPosition="0">
        <references count="1">
          <reference field="4294967294" count="1">
            <x v="8"/>
          </reference>
        </references>
      </pivotArea>
    </format>
    <format dxfId="34">
      <pivotArea outline="0" fieldPosition="0">
        <references count="1">
          <reference field="4294967294" count="1">
            <x v="9"/>
          </reference>
        </references>
      </pivotArea>
    </format>
    <format dxfId="33">
      <pivotArea outline="0" fieldPosition="0">
        <references count="1">
          <reference field="4294967294" count="1">
            <x v="10"/>
          </reference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7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ivotTables/pivotTable1.xml" Type="http://schemas.openxmlformats.org/officeDocument/2006/relationships/pivotTable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1"/>
  <sheetViews>
    <sheetView showGridLines="0" tabSelected="1" zoomScale="85" zoomScaleNormal="85" workbookViewId="0"/>
  </sheetViews>
  <sheetFormatPr baseColWidth="10" defaultColWidth="14.5703125" defaultRowHeight="15" x14ac:dyDescent="0.25"/>
  <cols>
    <col min="1" max="1" customWidth="true" width="2.140625" collapsed="false"/>
    <col min="2" max="2" bestFit="true" customWidth="true" width="22.42578125" collapsed="false"/>
    <col min="3" max="3" customWidth="true" width="16.140625" collapsed="false"/>
    <col min="4" max="4" customWidth="true" width="9.28515625" collapsed="false"/>
    <col min="5" max="5" customWidth="true" width="13.85546875" collapsed="false"/>
    <col min="6" max="6" customWidth="true" width="12.85546875" collapsed="false"/>
    <col min="7" max="7" customWidth="true" width="7.5703125" collapsed="false"/>
    <col min="8" max="8" customWidth="true" width="21.5703125" collapsed="false"/>
    <col min="9" max="9" customWidth="true" width="10.0" collapsed="false"/>
    <col min="10" max="10" customWidth="true" width="10.85546875" collapsed="false"/>
    <col min="11" max="11" customWidth="true" width="9.7109375" collapsed="false"/>
    <col min="12" max="12" customWidth="true" width="16.28515625" collapsed="false"/>
    <col min="13" max="13" customWidth="true" width="18.5703125" collapsed="false"/>
    <col min="14" max="14" customWidth="true" width="17.5703125" collapsed="false"/>
    <col min="15" max="15" customWidth="true" width="19.140625" collapsed="false"/>
    <col min="16" max="16" customWidth="true" width="19.0" collapsed="false"/>
    <col min="17" max="18" customWidth="true" width="19.140625" collapsed="false"/>
    <col min="19" max="19" customWidth="true" width="15.5703125" collapsed="false"/>
    <col min="20" max="20" customWidth="true" width="16.28515625" collapsed="false"/>
    <col min="21" max="22" customWidth="true" width="19.140625" collapsed="false"/>
  </cols>
  <sheetData>
    <row r="1" spans="2:22" x14ac:dyDescent="0.25">
      <c r="B1" s="6"/>
      <c r="C1" s="6"/>
      <c r="D1" s="6"/>
      <c r="E1" s="6"/>
      <c r="F1" s="5"/>
      <c r="T1" s="6"/>
      <c r="U1" s="20" t="str">
        <f>CONCATENATE("Edité au : ",Donnees!$F$1)</f>
        <v xml:space="preserve">Edité au :  </v>
      </c>
      <c r="V1" s="20"/>
    </row>
    <row r="2" spans="2:22" x14ac:dyDescent="0.25">
      <c r="B2" s="21" t="str">
        <f>CONCATENATE("Edition des cessions d'immobilisations au ",IF(ISBLANK(Donnees!B2),Donnees!F2,Donnees!B2))</f>
        <v xml:space="preserve">Edition des cessions d'immobilisations au  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22" ht="15.75" thickBot="1" x14ac:dyDescent="0.3">
      <c r="B3" s="8"/>
      <c r="C3" s="8"/>
      <c r="D3" s="8"/>
      <c r="E3" s="8"/>
      <c r="F3" s="8"/>
      <c r="K3" s="7"/>
      <c r="L3" s="7"/>
      <c r="N3" s="7"/>
      <c r="P3" s="7"/>
      <c r="R3" s="7"/>
      <c r="S3" s="7"/>
      <c r="T3" s="7"/>
      <c r="U3" s="7"/>
    </row>
    <row r="4" spans="2:22" ht="21.75" customHeight="1" x14ac:dyDescent="0.25">
      <c r="B4" s="26"/>
      <c r="C4" s="29" t="s">
        <v>25</v>
      </c>
      <c r="D4" s="30"/>
      <c r="E4" s="28" t="s">
        <v>59</v>
      </c>
      <c r="F4" s="24" t="s">
        <v>27</v>
      </c>
      <c r="G4" s="22" t="s">
        <v>28</v>
      </c>
      <c r="H4" s="22" t="s">
        <v>38</v>
      </c>
      <c r="I4" s="22" t="s">
        <v>30</v>
      </c>
      <c r="J4" s="22" t="s">
        <v>31</v>
      </c>
      <c r="K4" s="22" t="s">
        <v>39</v>
      </c>
      <c r="L4" s="24" t="s">
        <v>29</v>
      </c>
      <c r="M4" s="22" t="s">
        <v>32</v>
      </c>
      <c r="N4" s="24" t="s">
        <v>40</v>
      </c>
      <c r="O4" s="22" t="str">
        <f>CONCATENATE("Dotation exe.
au ",IF(ISBLANK(Donnees!B2),Donnees!F2,Donnees!B2))</f>
        <v xml:space="preserve">Dotation exe.
au  </v>
      </c>
      <c r="P4" s="24" t="str">
        <f>CONCATENATE("Amortissement 
au ",IF(ISBLANK(Donnees!B2),Donnees!F2,Donnees!B2))</f>
        <v xml:space="preserve">Amortissement 
au  </v>
      </c>
      <c r="Q4" s="22" t="s">
        <v>43</v>
      </c>
      <c r="R4" s="24" t="s">
        <v>44</v>
      </c>
      <c r="S4" s="25" t="s">
        <v>45</v>
      </c>
      <c r="T4" s="25" t="s">
        <v>46</v>
      </c>
      <c r="U4" s="24" t="s">
        <v>47</v>
      </c>
      <c r="V4" s="22" t="s">
        <v>48</v>
      </c>
    </row>
    <row r="5" spans="2:22" ht="21.75" customHeight="1" thickBot="1" x14ac:dyDescent="0.3">
      <c r="B5" s="27"/>
      <c r="C5" s="31"/>
      <c r="D5" s="3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2:22" ht="15" hidden="1" customHeight="1" x14ac:dyDescent="0.25">
      <c r="L6" s="2" t="s">
        <v>19</v>
      </c>
    </row>
    <row r="7" spans="2:22" hidden="1" x14ac:dyDescent="0.25">
      <c r="B7" s="2" t="s">
        <v>0</v>
      </c>
      <c r="C7" s="2" t="s">
        <v>25</v>
      </c>
      <c r="D7" s="2" t="s">
        <v>26</v>
      </c>
      <c r="E7" s="2" t="s">
        <v>37</v>
      </c>
      <c r="F7" s="2" t="s">
        <v>27</v>
      </c>
      <c r="G7" s="2" t="s">
        <v>28</v>
      </c>
      <c r="H7" s="2" t="s">
        <v>38</v>
      </c>
      <c r="I7" s="2" t="s">
        <v>30</v>
      </c>
      <c r="J7" s="2" t="s">
        <v>31</v>
      </c>
      <c r="K7" s="2" t="s">
        <v>39</v>
      </c>
      <c r="L7" t="s">
        <v>33</v>
      </c>
      <c r="M7" t="s">
        <v>34</v>
      </c>
      <c r="N7" t="s">
        <v>50</v>
      </c>
      <c r="O7" t="s">
        <v>51</v>
      </c>
      <c r="P7" t="s">
        <v>52</v>
      </c>
      <c r="Q7" t="s">
        <v>53</v>
      </c>
      <c r="R7" t="s">
        <v>54</v>
      </c>
      <c r="S7" t="s">
        <v>55</v>
      </c>
      <c r="T7" t="s">
        <v>56</v>
      </c>
      <c r="U7" t="s">
        <v>57</v>
      </c>
      <c r="V7" t="s">
        <v>58</v>
      </c>
    </row>
    <row r="8" spans="2:22" x14ac:dyDescent="0.25">
      <c r="B8" s="3" t="s">
        <v>20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</row>
    <row r="9" spans="2:22" x14ac:dyDescent="0.25">
      <c r="B9" s="10" t="s">
        <v>20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</row>
    <row r="10" spans="2:22" x14ac:dyDescent="0.25">
      <c r="C10" s="11" t="s">
        <v>35</v>
      </c>
      <c r="D10" s="11">
        <v>0</v>
      </c>
      <c r="E10" s="11" t="s">
        <v>35</v>
      </c>
      <c r="F10" s="11" t="s">
        <v>35</v>
      </c>
      <c r="G10" s="11" t="s">
        <v>35</v>
      </c>
      <c r="H10" s="11" t="s">
        <v>35</v>
      </c>
      <c r="I10" s="11" t="s">
        <v>35</v>
      </c>
      <c r="J10" s="11" t="s">
        <v>35</v>
      </c>
      <c r="K10" s="11" t="s">
        <v>35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</row>
    <row r="11" spans="2:22" x14ac:dyDescent="0.25">
      <c r="B11" s="3" t="s">
        <v>1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</row>
  </sheetData>
  <mergeCells count="22">
    <mergeCell ref="J4:J5"/>
    <mergeCell ref="K4:K5"/>
    <mergeCell ref="B4:B5"/>
    <mergeCell ref="E4:E5"/>
    <mergeCell ref="F4:F5"/>
    <mergeCell ref="C4:D5"/>
    <mergeCell ref="U1:V1"/>
    <mergeCell ref="B2:V2"/>
    <mergeCell ref="V4:V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G4:G5"/>
    <mergeCell ref="H4:H5"/>
    <mergeCell ref="I4:I5"/>
  </mergeCells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3"/>
  <sheetViews>
    <sheetView workbookViewId="0"/>
  </sheetViews>
  <sheetFormatPr baseColWidth="10" defaultColWidth="24.42578125" defaultRowHeight="15" x14ac:dyDescent="0.25"/>
  <cols>
    <col min="1" max="16" style="1" width="24.42578125" collapsed="false"/>
    <col min="17" max="17" bestFit="true" customWidth="true" style="1" width="12.85546875" collapsed="false"/>
    <col min="18" max="18" customWidth="true" style="1" width="43.28515625" collapsed="false"/>
    <col min="19" max="19" bestFit="true" customWidth="true" style="1" width="14.7109375" collapsed="false"/>
    <col min="20" max="20" customWidth="true" style="1" width="7.7109375" collapsed="false"/>
    <col min="21" max="21" customWidth="true" style="1" width="18.85546875" collapsed="false"/>
    <col min="22" max="22" customWidth="true" style="1" width="10.28515625" collapsed="false"/>
    <col min="23" max="23" customWidth="true" style="1" width="9.0" collapsed="false"/>
    <col min="24" max="24" customWidth="true" style="1" width="21.28515625" collapsed="false"/>
    <col min="25" max="25" style="1" width="24.42578125" collapsed="false"/>
    <col min="26" max="26" customWidth="true" style="1" width="23.7109375" collapsed="false"/>
    <col min="27" max="27" customWidth="true" style="1" width="26.0" collapsed="false"/>
    <col min="28" max="28" style="1" width="24.42578125" collapsed="false"/>
    <col min="29" max="29" bestFit="true" customWidth="true" style="1" width="27.7109375" collapsed="false"/>
    <col min="30" max="30" bestFit="true" customWidth="true" style="1" width="31.0" collapsed="false"/>
    <col min="31" max="31" bestFit="true" customWidth="true" style="1" width="25.0" collapsed="false"/>
    <col min="32" max="32" bestFit="true" customWidth="true" style="1" width="37.7109375" collapsed="false"/>
    <col min="33" max="33" bestFit="true" customWidth="true" style="1" width="34.85546875" collapsed="false"/>
    <col min="34" max="34" bestFit="true" customWidth="true" style="1" width="29.0" collapsed="false"/>
    <col min="35" max="35" bestFit="true" customWidth="true" style="1" width="25.5703125" collapsed="false"/>
    <col min="36" max="36" customWidth="true" style="1" width="32.0" collapsed="false"/>
    <col min="37" max="37" bestFit="true" customWidth="true" style="1" width="12.5703125" collapsed="false"/>
    <col min="38" max="38" customWidth="true" style="1" width="13.28515625" collapsed="false"/>
    <col min="39" max="39" customWidth="true" style="1" width="15.0" collapsed="false"/>
    <col min="40" max="40" customWidth="true" style="1" width="13.28515625" collapsed="false"/>
    <col min="41" max="16384" style="1" width="24.42578125" collapsed="false"/>
  </cols>
  <sheetData>
    <row r="1" spans="1:140" x14ac:dyDescent="0.25">
      <c r="A1" s="1" t="s">
        <v>9</v>
      </c>
      <c r="B1" s="1" t="str">
        <f>AK4</f>
        <v xml:space="preserve"> </v>
      </c>
      <c r="C1" s="1" t="s">
        <v>10</v>
      </c>
      <c r="D1" s="1" t="str">
        <f>AL4</f>
        <v xml:space="preserve"> </v>
      </c>
      <c r="E1" s="1" t="s">
        <v>11</v>
      </c>
      <c r="F1" s="9" t="str">
        <f>AM4</f>
        <v xml:space="preserve"> </v>
      </c>
    </row>
    <row r="2" spans="1:140" x14ac:dyDescent="0.25">
      <c r="A2" s="1" t="s">
        <v>36</v>
      </c>
      <c r="B2" s="9" t="str">
        <f>AJ4</f>
        <v xml:space="preserve"> </v>
      </c>
    </row>
    <row r="3" spans="1:140" s="4" customFormat="1" ht="15" customHeight="1" x14ac:dyDescent="0.25">
      <c r="A3" s="15" t="s">
        <v>2</v>
      </c>
      <c r="B3" s="15" t="s">
        <v>3</v>
      </c>
      <c r="C3" s="15" t="s">
        <v>15</v>
      </c>
      <c r="D3" s="15" t="s">
        <v>21</v>
      </c>
      <c r="E3" s="15" t="s">
        <v>4</v>
      </c>
      <c r="F3" s="15" t="s">
        <v>16</v>
      </c>
      <c r="G3" s="15" t="s">
        <v>5</v>
      </c>
      <c r="H3" s="15" t="s">
        <v>6</v>
      </c>
      <c r="I3" s="15" t="s">
        <v>17</v>
      </c>
      <c r="J3" s="15" t="s">
        <v>7</v>
      </c>
      <c r="K3" s="15" t="s">
        <v>8</v>
      </c>
      <c r="L3" s="15" t="s">
        <v>18</v>
      </c>
      <c r="M3" s="15" t="s">
        <v>22</v>
      </c>
      <c r="N3" s="15" t="s">
        <v>23</v>
      </c>
      <c r="O3" s="15" t="s">
        <v>24</v>
      </c>
      <c r="P3" s="16" t="s">
        <v>25</v>
      </c>
      <c r="Q3" s="17" t="s">
        <v>26</v>
      </c>
      <c r="R3" s="18" t="s">
        <v>37</v>
      </c>
      <c r="S3" s="18" t="s">
        <v>27</v>
      </c>
      <c r="T3" s="18" t="s">
        <v>28</v>
      </c>
      <c r="U3" s="18" t="s">
        <v>38</v>
      </c>
      <c r="V3" s="18" t="s">
        <v>30</v>
      </c>
      <c r="W3" s="18" t="s">
        <v>31</v>
      </c>
      <c r="X3" s="18" t="s">
        <v>39</v>
      </c>
      <c r="Y3" s="18" t="s">
        <v>29</v>
      </c>
      <c r="Z3" s="18" t="s">
        <v>32</v>
      </c>
      <c r="AA3" s="18" t="s">
        <v>40</v>
      </c>
      <c r="AB3" s="18" t="s">
        <v>41</v>
      </c>
      <c r="AC3" s="18" t="s">
        <v>42</v>
      </c>
      <c r="AD3" s="18" t="s">
        <v>43</v>
      </c>
      <c r="AE3" s="18" t="s">
        <v>44</v>
      </c>
      <c r="AF3" s="14" t="s">
        <v>45</v>
      </c>
      <c r="AG3" s="14" t="s">
        <v>46</v>
      </c>
      <c r="AH3" s="18" t="s">
        <v>47</v>
      </c>
      <c r="AI3" s="18" t="s">
        <v>48</v>
      </c>
      <c r="AJ3" s="18" t="s">
        <v>49</v>
      </c>
      <c r="AK3" s="16" t="s">
        <v>12</v>
      </c>
      <c r="AL3" s="18" t="s">
        <v>13</v>
      </c>
      <c r="AM3" s="18" t="s">
        <v>14</v>
      </c>
      <c r="AN3" s="19" t="s">
        <v>60</v>
      </c>
      <c r="AO3" s="19" t="s">
        <v>61</v>
      </c>
      <c r="AP3" s="19" t="s">
        <v>62</v>
      </c>
      <c r="AQ3" s="19" t="s">
        <v>63</v>
      </c>
      <c r="AR3" s="19" t="s">
        <v>64</v>
      </c>
      <c r="AS3" s="19" t="s">
        <v>65</v>
      </c>
      <c r="AT3" s="19" t="s">
        <v>66</v>
      </c>
      <c r="AU3" s="19" t="s">
        <v>67</v>
      </c>
      <c r="AV3" s="19" t="s">
        <v>68</v>
      </c>
      <c r="AW3" s="19" t="s">
        <v>69</v>
      </c>
      <c r="AX3" s="19" t="s">
        <v>70</v>
      </c>
      <c r="AY3" s="19" t="s">
        <v>71</v>
      </c>
      <c r="AZ3" s="19" t="s">
        <v>72</v>
      </c>
      <c r="BA3" s="19" t="s">
        <v>73</v>
      </c>
      <c r="BB3" s="19" t="s">
        <v>74</v>
      </c>
      <c r="BC3" s="19" t="s">
        <v>75</v>
      </c>
      <c r="BD3" s="19" t="s">
        <v>76</v>
      </c>
      <c r="BE3" s="19" t="s">
        <v>77</v>
      </c>
      <c r="BF3" s="19" t="s">
        <v>78</v>
      </c>
      <c r="BG3" s="19" t="s">
        <v>79</v>
      </c>
      <c r="BH3" s="19" t="s">
        <v>80</v>
      </c>
      <c r="BI3" s="19" t="s">
        <v>81</v>
      </c>
      <c r="BJ3" s="19" t="s">
        <v>82</v>
      </c>
      <c r="BK3" s="19" t="s">
        <v>83</v>
      </c>
      <c r="BL3" s="19" t="s">
        <v>84</v>
      </c>
      <c r="BM3" s="19" t="s">
        <v>85</v>
      </c>
      <c r="BN3" s="19" t="s">
        <v>86</v>
      </c>
      <c r="BO3" s="19" t="s">
        <v>87</v>
      </c>
      <c r="BP3" s="19" t="s">
        <v>88</v>
      </c>
      <c r="BQ3" s="19" t="s">
        <v>89</v>
      </c>
      <c r="BR3" s="19" t="s">
        <v>90</v>
      </c>
      <c r="BS3" s="19" t="s">
        <v>91</v>
      </c>
      <c r="BT3" s="19" t="s">
        <v>92</v>
      </c>
      <c r="BU3" s="19" t="s">
        <v>93</v>
      </c>
      <c r="BV3" s="19" t="s">
        <v>94</v>
      </c>
      <c r="BW3" s="19" t="s">
        <v>95</v>
      </c>
      <c r="BX3" s="19" t="s">
        <v>96</v>
      </c>
      <c r="BY3" s="19" t="s">
        <v>97</v>
      </c>
      <c r="BZ3" s="19" t="s">
        <v>98</v>
      </c>
      <c r="CA3" s="19" t="s">
        <v>99</v>
      </c>
      <c r="CB3" s="19" t="s">
        <v>100</v>
      </c>
      <c r="CC3" s="19" t="s">
        <v>101</v>
      </c>
      <c r="CD3" s="19" t="s">
        <v>102</v>
      </c>
      <c r="CE3" s="19" t="s">
        <v>103</v>
      </c>
      <c r="CF3" s="19" t="s">
        <v>104</v>
      </c>
      <c r="CG3" s="19" t="s">
        <v>105</v>
      </c>
      <c r="CH3" s="19" t="s">
        <v>106</v>
      </c>
      <c r="CI3" s="19" t="s">
        <v>107</v>
      </c>
      <c r="CJ3" s="19" t="s">
        <v>108</v>
      </c>
      <c r="CK3" s="19" t="s">
        <v>109</v>
      </c>
      <c r="CL3" s="19" t="s">
        <v>110</v>
      </c>
      <c r="CM3" s="19" t="s">
        <v>111</v>
      </c>
      <c r="CN3" s="19" t="s">
        <v>112</v>
      </c>
      <c r="CO3" s="19" t="s">
        <v>113</v>
      </c>
      <c r="CP3" s="19" t="s">
        <v>114</v>
      </c>
      <c r="CQ3" s="19" t="s">
        <v>115</v>
      </c>
      <c r="CR3" s="19" t="s">
        <v>116</v>
      </c>
      <c r="CS3" s="19" t="s">
        <v>117</v>
      </c>
      <c r="CT3" s="19" t="s">
        <v>118</v>
      </c>
      <c r="CU3" s="19" t="s">
        <v>119</v>
      </c>
      <c r="CV3" s="19" t="s">
        <v>120</v>
      </c>
      <c r="CW3" s="19" t="s">
        <v>121</v>
      </c>
      <c r="CX3" s="19" t="s">
        <v>122</v>
      </c>
      <c r="CY3" s="19" t="s">
        <v>123</v>
      </c>
      <c r="CZ3" s="19" t="s">
        <v>124</v>
      </c>
      <c r="DA3" s="19" t="s">
        <v>125</v>
      </c>
      <c r="DB3" s="19" t="s">
        <v>126</v>
      </c>
      <c r="DC3" s="19" t="s">
        <v>127</v>
      </c>
      <c r="DD3" s="19" t="s">
        <v>128</v>
      </c>
      <c r="DE3" s="19" t="s">
        <v>129</v>
      </c>
      <c r="DF3" s="19" t="s">
        <v>130</v>
      </c>
      <c r="DG3" s="19" t="s">
        <v>131</v>
      </c>
      <c r="DH3" s="19" t="s">
        <v>132</v>
      </c>
      <c r="DI3" s="19" t="s">
        <v>133</v>
      </c>
      <c r="DJ3" s="19" t="s">
        <v>134</v>
      </c>
      <c r="DK3" s="19" t="s">
        <v>135</v>
      </c>
      <c r="DL3" s="19" t="s">
        <v>136</v>
      </c>
      <c r="DM3" s="19" t="s">
        <v>137</v>
      </c>
      <c r="DN3" s="19" t="s">
        <v>138</v>
      </c>
      <c r="DO3" s="19" t="s">
        <v>139</v>
      </c>
      <c r="DP3" s="19" t="s">
        <v>140</v>
      </c>
      <c r="DQ3" s="19" t="s">
        <v>141</v>
      </c>
      <c r="DR3" s="19" t="s">
        <v>142</v>
      </c>
      <c r="DS3" s="19" t="s">
        <v>143</v>
      </c>
      <c r="DT3" s="19" t="s">
        <v>144</v>
      </c>
      <c r="DU3" s="19" t="s">
        <v>145</v>
      </c>
      <c r="DV3" s="19" t="s">
        <v>146</v>
      </c>
      <c r="DW3" s="19" t="s">
        <v>147</v>
      </c>
      <c r="DX3" s="19" t="s">
        <v>148</v>
      </c>
      <c r="DY3" s="19" t="s">
        <v>149</v>
      </c>
      <c r="DZ3" s="19" t="s">
        <v>150</v>
      </c>
      <c r="EA3" s="19" t="s">
        <v>151</v>
      </c>
      <c r="EB3" s="19" t="s">
        <v>152</v>
      </c>
      <c r="EC3" s="19" t="s">
        <v>153</v>
      </c>
      <c r="ED3" s="19" t="s">
        <v>154</v>
      </c>
      <c r="EE3" s="19" t="s">
        <v>155</v>
      </c>
      <c r="EF3" s="19" t="s">
        <v>156</v>
      </c>
      <c r="EG3" s="19" t="s">
        <v>157</v>
      </c>
      <c r="EH3" s="19" t="s">
        <v>158</v>
      </c>
      <c r="EI3" s="19" t="s">
        <v>159</v>
      </c>
      <c r="EJ3" s="19" t="s">
        <v>160</v>
      </c>
    </row>
    <row r="4">
      <c r="A4" t="inlineStr">
        <is>
          <t>IAC</t>
        </is>
      </c>
      <c r="B4" t="inlineStr">
        <is>
          <t>Ets IAC - Sté A</t>
        </is>
      </c>
      <c r="C4" s="33" t="n">
        <f>CONCATENATE(A4," - ",B4)</f>
        <v>0.0</v>
      </c>
      <c r="D4" t="inlineStr">
        <is>
          <t>218100</t>
        </is>
      </c>
      <c r="E4" t="inlineStr">
        <is>
          <t>Inst gen,agenc,amena</t>
        </is>
      </c>
      <c r="F4" s="33" t="n">
        <f>CONCATENATE(D4," - ",E4)</f>
        <v>0.0</v>
      </c>
      <c r="G4"/>
      <c r="H4"/>
      <c r="I4" s="33" t="n">
        <f>CONCATENATE(G4," - ",H4)</f>
        <v>0.0</v>
      </c>
      <c r="J4"/>
      <c r="K4"/>
      <c r="L4" s="33" t="n">
        <f>CONCATENATE(J4," - ",K4)</f>
        <v>0.0</v>
      </c>
      <c r="M4"/>
      <c r="N4"/>
      <c r="O4" s="33" t="n">
        <f>CONCATENATE(M4," - ",N4)</f>
        <v>0.0</v>
      </c>
      <c r="P4" s="33" t="inlineStr">
        <is>
          <t>MI000001</t>
        </is>
      </c>
      <c r="Q4" s="33" t="n">
        <v>0.0</v>
      </c>
      <c r="R4" s="34" t="inlineStr">
        <is>
          <t>01-06-2008</t>
        </is>
      </c>
      <c r="S4" s="34" t="inlineStr">
        <is>
          <t>31-12-2016</t>
        </is>
      </c>
      <c r="T4" s="33" t="inlineStr">
        <is>
          <t>A</t>
        </is>
      </c>
      <c r="U4" s="33" t="inlineStr">
        <is>
          <t>Agencement bureaux</t>
        </is>
      </c>
      <c r="V4" s="33" t="inlineStr">
        <is>
          <t>CT</t>
        </is>
      </c>
      <c r="W4" s="33" t="inlineStr">
        <is>
          <t>LIN05</t>
        </is>
      </c>
      <c r="X4" s="33" t="inlineStr">
        <is>
          <t/>
        </is>
      </c>
      <c r="Y4" s="35" t="n">
        <v>25000.0</v>
      </c>
      <c r="Z4" s="35" t="n">
        <v>25000.0</v>
      </c>
      <c r="AA4" s="35" t="n">
        <v>25000.0</v>
      </c>
      <c r="AB4" s="35" t="n">
        <v>0.0</v>
      </c>
      <c r="AC4" s="35" t="n">
        <v>25000.0</v>
      </c>
      <c r="AD4" s="35" t="n">
        <v>0.0</v>
      </c>
      <c r="AE4" s="35" t="n">
        <v>0.0</v>
      </c>
      <c r="AF4" s="35" t="n">
        <v>0.0</v>
      </c>
      <c r="AG4" s="35" t="n">
        <v>0.0</v>
      </c>
      <c r="AH4" s="35" t="n">
        <v>0.0</v>
      </c>
      <c r="AI4" s="35" t="n">
        <v>0.0</v>
      </c>
      <c r="AJ4" s="34" t="inlineStr">
        <is>
          <t>31-12-2020</t>
        </is>
      </c>
      <c r="AK4" s="33" t="inlineStr">
        <is>
          <t>1014096</t>
        </is>
      </c>
      <c r="AL4" s="33" t="inlineStr">
        <is>
          <t>FAH</t>
        </is>
      </c>
      <c r="AM4" s="34" t="inlineStr">
        <is>
          <t>02-03-2021</t>
        </is>
      </c>
      <c r="AN4" s="35" t="inlineStr">
        <is>
          <t/>
        </is>
      </c>
      <c r="AO4" s="35" t="inlineStr">
        <is>
          <t/>
        </is>
      </c>
      <c r="AP4" s="35" t="inlineStr">
        <is>
          <t/>
        </is>
      </c>
      <c r="AQ4" s="35" t="inlineStr">
        <is>
          <t>Agencement bureaux</t>
        </is>
      </c>
      <c r="AR4" s="35" t="inlineStr">
        <is>
          <t>N</t>
        </is>
      </c>
      <c r="AS4" s="35" t="inlineStr">
        <is>
          <t>L</t>
        </is>
      </c>
      <c r="AT4" s="35" t="inlineStr">
        <is>
          <t/>
        </is>
      </c>
      <c r="AU4" s="35" t="inlineStr">
        <is>
          <t/>
        </is>
      </c>
      <c r="AV4" s="35" t="inlineStr">
        <is>
          <t/>
        </is>
      </c>
      <c r="AW4" s="35" t="inlineStr">
        <is>
          <t>MI</t>
        </is>
      </c>
      <c r="AX4" s="35" t="inlineStr">
        <is>
          <t/>
        </is>
      </c>
      <c r="AY4" s="35" t="inlineStr">
        <is>
          <t/>
        </is>
      </c>
      <c r="AZ4" s="35" t="inlineStr">
        <is>
          <t>ACT1    ABC</t>
        </is>
      </c>
      <c r="BA4" s="35" t="inlineStr">
        <is>
          <t>218100</t>
        </is>
      </c>
      <c r="BB4" s="35" t="inlineStr">
        <is>
          <t>LIN05</t>
        </is>
      </c>
      <c r="BC4" s="35" t="inlineStr">
        <is>
          <t/>
        </is>
      </c>
      <c r="BD4" s="35" t="inlineStr">
        <is>
          <t/>
        </is>
      </c>
      <c r="BE4" s="35" t="n">
        <v>25000.0</v>
      </c>
      <c r="BF4" s="35" t="n">
        <v>25000.0</v>
      </c>
      <c r="BG4" s="35" t="n">
        <v>0.0</v>
      </c>
      <c r="BH4" s="35" t="n">
        <v>0.0</v>
      </c>
      <c r="BI4" s="35" t="inlineStr">
        <is>
          <t/>
        </is>
      </c>
      <c r="BJ4" s="35" t="inlineStr">
        <is>
          <t/>
        </is>
      </c>
      <c r="BK4" s="35" t="inlineStr">
        <is>
          <t/>
        </is>
      </c>
      <c r="BL4" s="35" t="inlineStr">
        <is>
          <t/>
        </is>
      </c>
      <c r="BM4" s="35" t="inlineStr">
        <is>
          <t/>
        </is>
      </c>
      <c r="BN4" s="35" t="inlineStr">
        <is>
          <t/>
        </is>
      </c>
      <c r="BO4" s="35" t="inlineStr">
        <is>
          <t/>
        </is>
      </c>
      <c r="BP4" s="35" t="inlineStr">
        <is>
          <t/>
        </is>
      </c>
      <c r="BQ4" s="35" t="n">
        <v>0.0</v>
      </c>
      <c r="BR4" s="35" t="inlineStr">
        <is>
          <t/>
        </is>
      </c>
      <c r="BS4" s="35" t="inlineStr">
        <is>
          <t/>
        </is>
      </c>
      <c r="BT4" s="35" t="inlineStr">
        <is>
          <t>1P1</t>
        </is>
      </c>
      <c r="BU4" s="35" t="inlineStr">
        <is>
          <t/>
        </is>
      </c>
      <c r="BV4" s="35" t="inlineStr">
        <is>
          <t/>
        </is>
      </c>
      <c r="BW4" s="35" t="inlineStr">
        <is>
          <t/>
        </is>
      </c>
      <c r="BX4" s="35" t="inlineStr">
        <is>
          <t/>
        </is>
      </c>
      <c r="BY4" s="35" t="inlineStr">
        <is>
          <t/>
        </is>
      </c>
      <c r="BZ4" s="35" t="n">
        <v>0.0</v>
      </c>
      <c r="CA4" s="35" t="n">
        <v>0.0</v>
      </c>
      <c r="CB4" s="35" t="n">
        <v>0.0</v>
      </c>
      <c r="CC4" s="35" t="n">
        <v>0.0</v>
      </c>
      <c r="CD4" s="35" t="n">
        <v>0.0</v>
      </c>
      <c r="CE4" s="35" t="inlineStr">
        <is>
          <t/>
        </is>
      </c>
      <c r="CF4" s="35" t="inlineStr">
        <is>
          <t/>
        </is>
      </c>
      <c r="CG4" s="35" t="inlineStr">
        <is>
          <t/>
        </is>
      </c>
      <c r="CH4" s="35" t="inlineStr">
        <is>
          <t/>
        </is>
      </c>
      <c r="CI4" s="35" t="inlineStr">
        <is>
          <t>N</t>
        </is>
      </c>
      <c r="CJ4" s="35" t="inlineStr">
        <is>
          <t>F</t>
        </is>
      </c>
      <c r="CK4" s="35" t="inlineStr">
        <is>
          <t/>
        </is>
      </c>
      <c r="CL4" s="35" t="inlineStr">
        <is>
          <t/>
        </is>
      </c>
      <c r="CM4" s="35" t="inlineStr">
        <is>
          <t>50</t>
        </is>
      </c>
      <c r="CN4" s="35" t="inlineStr">
        <is>
          <t>02-11-2016</t>
        </is>
      </c>
      <c r="CO4" s="35" t="inlineStr">
        <is>
          <t/>
        </is>
      </c>
      <c r="CP4" s="35" t="inlineStr">
        <is>
          <t/>
        </is>
      </c>
      <c r="CQ4" s="35" t="n">
        <v>0.0</v>
      </c>
      <c r="CR4" s="35" t="inlineStr">
        <is>
          <t/>
        </is>
      </c>
      <c r="CS4" s="35" t="inlineStr">
        <is>
          <t/>
        </is>
      </c>
      <c r="CT4" s="35" t="inlineStr">
        <is>
          <t/>
        </is>
      </c>
      <c r="CU4" s="35" t="inlineStr">
        <is>
          <t/>
        </is>
      </c>
      <c r="CV4" s="35" t="inlineStr">
        <is>
          <t/>
        </is>
      </c>
      <c r="CW4" s="35" t="inlineStr">
        <is>
          <t/>
        </is>
      </c>
      <c r="CX4" s="35" t="inlineStr">
        <is>
          <t/>
        </is>
      </c>
      <c r="CY4" s="35" t="inlineStr">
        <is>
          <t/>
        </is>
      </c>
      <c r="CZ4" s="35" t="inlineStr">
        <is>
          <t/>
        </is>
      </c>
      <c r="DA4" s="35" t="inlineStr">
        <is>
          <t/>
        </is>
      </c>
      <c r="DB4" s="35" t="inlineStr">
        <is>
          <t/>
        </is>
      </c>
      <c r="DC4" s="35" t="inlineStr">
        <is>
          <t/>
        </is>
      </c>
      <c r="DD4" s="35" t="inlineStr">
        <is>
          <t/>
        </is>
      </c>
      <c r="DE4" s="35" t="inlineStr">
        <is>
          <t/>
        </is>
      </c>
      <c r="DF4" s="35" t="inlineStr">
        <is>
          <t/>
        </is>
      </c>
      <c r="DG4" s="35" t="inlineStr">
        <is>
          <t/>
        </is>
      </c>
      <c r="DH4" s="35" t="inlineStr">
        <is>
          <t/>
        </is>
      </c>
      <c r="DI4" s="36" t="n">
        <v>0.0</v>
      </c>
      <c r="DJ4" s="35" t="n">
        <v>0.0</v>
      </c>
      <c r="DK4" s="35" t="n">
        <v>0.0</v>
      </c>
      <c r="DL4" s="35" t="n">
        <v>26904.14</v>
      </c>
      <c r="DM4" s="35" t="n">
        <v>25000.0</v>
      </c>
      <c r="DN4" s="35" t="n">
        <v>0.0</v>
      </c>
      <c r="DO4" s="35" t="n">
        <v>0.0</v>
      </c>
      <c r="DP4" s="35" t="n">
        <v>0.0</v>
      </c>
      <c r="DQ4" s="35" t="n">
        <v>0.0</v>
      </c>
      <c r="DR4" s="35" t="inlineStr">
        <is>
          <t/>
        </is>
      </c>
      <c r="DS4" s="35" t="inlineStr">
        <is>
          <t/>
        </is>
      </c>
      <c r="DT4" s="35" t="inlineStr">
        <is>
          <t/>
        </is>
      </c>
      <c r="DU4" s="35" t="inlineStr">
        <is>
          <t/>
        </is>
      </c>
      <c r="DV4" s="35" t="inlineStr">
        <is>
          <t>L</t>
        </is>
      </c>
      <c r="DW4" s="35" t="inlineStr">
        <is>
          <t/>
        </is>
      </c>
      <c r="DX4" s="35" t="inlineStr">
        <is>
          <t/>
        </is>
      </c>
      <c r="DY4" s="35" t="inlineStr">
        <is>
          <t/>
        </is>
      </c>
      <c r="DZ4" s="35" t="inlineStr">
        <is>
          <t/>
        </is>
      </c>
      <c r="EA4" s="35" t="inlineStr">
        <is>
          <t/>
        </is>
      </c>
      <c r="EB4" s="35" t="inlineStr">
        <is>
          <t/>
        </is>
      </c>
      <c r="EC4" s="35" t="inlineStr">
        <is>
          <t>A</t>
        </is>
      </c>
      <c r="ED4" s="35" t="inlineStr">
        <is>
          <t/>
        </is>
      </c>
      <c r="EE4" s="35" t="inlineStr">
        <is>
          <t/>
        </is>
      </c>
      <c r="EF4" s="35" t="inlineStr">
        <is>
          <t/>
        </is>
      </c>
      <c r="EG4" s="35" t="inlineStr">
        <is>
          <t>RF</t>
        </is>
      </c>
      <c r="EH4" s="35" t="inlineStr">
        <is>
          <t>14-09-2012</t>
        </is>
      </c>
      <c r="EI4" s="35" t="inlineStr">
        <is>
          <t>RF</t>
        </is>
      </c>
      <c r="EJ4" s="35" t="inlineStr">
        <is>
          <t>02-11-2016</t>
        </is>
      </c>
    </row>
    <row r="5">
      <c r="A5" t="inlineStr">
        <is>
          <t>IAC</t>
        </is>
      </c>
      <c r="B5" t="inlineStr">
        <is>
          <t>Ets IAC - Sté A</t>
        </is>
      </c>
      <c r="C5" s="33" t="n">
        <f>CONCATENATE(A5," - ",B5)</f>
        <v>0.0</v>
      </c>
      <c r="D5" t="inlineStr">
        <is>
          <t>218100</t>
        </is>
      </c>
      <c r="E5" t="inlineStr">
        <is>
          <t>Inst gen,agenc,amena</t>
        </is>
      </c>
      <c r="F5" s="33" t="n">
        <f>CONCATENATE(D5," - ",E5)</f>
        <v>0.0</v>
      </c>
      <c r="G5"/>
      <c r="H5"/>
      <c r="I5" s="33" t="n">
        <f>CONCATENATE(G5," - ",H5)</f>
        <v>0.0</v>
      </c>
      <c r="J5"/>
      <c r="K5"/>
      <c r="L5" s="33" t="n">
        <f>CONCATENATE(J5," - ",K5)</f>
        <v>0.0</v>
      </c>
      <c r="M5"/>
      <c r="N5"/>
      <c r="O5" s="33" t="n">
        <f>CONCATENATE(M5," - ",N5)</f>
        <v>0.0</v>
      </c>
      <c r="P5" s="33" t="inlineStr">
        <is>
          <t>MI000004</t>
        </is>
      </c>
      <c r="Q5" s="33" t="n">
        <v>0.0</v>
      </c>
      <c r="R5" s="34" t="inlineStr">
        <is>
          <t>16-10-2006</t>
        </is>
      </c>
      <c r="S5" s="34" t="inlineStr">
        <is>
          <t>18-08-2012</t>
        </is>
      </c>
      <c r="T5" s="33" t="inlineStr">
        <is>
          <t>A</t>
        </is>
      </c>
      <c r="U5" s="33" t="inlineStr">
        <is>
          <t>LEXMARK T630</t>
        </is>
      </c>
      <c r="V5" s="33" t="inlineStr">
        <is>
          <t>CT</t>
        </is>
      </c>
      <c r="W5" s="33" t="inlineStr">
        <is>
          <t>DER03</t>
        </is>
      </c>
      <c r="X5" s="33" t="inlineStr">
        <is>
          <t/>
        </is>
      </c>
      <c r="Y5" s="35" t="n">
        <v>410.19</v>
      </c>
      <c r="Z5" s="35" t="n">
        <v>410.19</v>
      </c>
      <c r="AA5" s="35" t="n">
        <v>410.19</v>
      </c>
      <c r="AB5" s="35" t="n">
        <v>0.0</v>
      </c>
      <c r="AC5" s="35" t="n">
        <v>410.19</v>
      </c>
      <c r="AD5" s="35" t="n">
        <v>0.0</v>
      </c>
      <c r="AE5" s="35" t="n">
        <v>0.0</v>
      </c>
      <c r="AF5" s="35" t="n">
        <v>0.0</v>
      </c>
      <c r="AG5" s="35" t="n">
        <v>0.0</v>
      </c>
      <c r="AH5" s="35" t="n">
        <v>0.0</v>
      </c>
      <c r="AI5" s="35" t="n">
        <v>0.0</v>
      </c>
      <c r="AJ5" s="34" t="inlineStr">
        <is>
          <t>31-12-2020</t>
        </is>
      </c>
      <c r="AK5" s="33" t="inlineStr">
        <is>
          <t>1014096</t>
        </is>
      </c>
      <c r="AL5" s="33" t="inlineStr">
        <is>
          <t>FAH</t>
        </is>
      </c>
      <c r="AM5" s="34" t="inlineStr">
        <is>
          <t>02-03-2021</t>
        </is>
      </c>
      <c r="AN5" s="35" t="inlineStr">
        <is>
          <t/>
        </is>
      </c>
      <c r="AO5" s="35" t="inlineStr">
        <is>
          <t/>
        </is>
      </c>
      <c r="AP5" s="35" t="inlineStr">
        <is>
          <t/>
        </is>
      </c>
      <c r="AQ5" s="35" t="inlineStr">
        <is>
          <t>LEXMARK T630</t>
        </is>
      </c>
      <c r="AR5" s="35" t="inlineStr">
        <is>
          <t>N</t>
        </is>
      </c>
      <c r="AS5" s="35" t="inlineStr">
        <is>
          <t>L</t>
        </is>
      </c>
      <c r="AT5" s="35" t="inlineStr">
        <is>
          <t/>
        </is>
      </c>
      <c r="AU5" s="35" t="inlineStr">
        <is>
          <t/>
        </is>
      </c>
      <c r="AV5" s="35" t="inlineStr">
        <is>
          <t/>
        </is>
      </c>
      <c r="AW5" s="35" t="inlineStr">
        <is>
          <t>MI</t>
        </is>
      </c>
      <c r="AX5" s="35" t="inlineStr">
        <is>
          <t/>
        </is>
      </c>
      <c r="AY5" s="35" t="inlineStr">
        <is>
          <t/>
        </is>
      </c>
      <c r="AZ5" s="35" t="inlineStr">
        <is>
          <t/>
        </is>
      </c>
      <c r="BA5" s="35" t="inlineStr">
        <is>
          <t>218100</t>
        </is>
      </c>
      <c r="BB5" s="35" t="inlineStr">
        <is>
          <t>DER03</t>
        </is>
      </c>
      <c r="BC5" s="35" t="inlineStr">
        <is>
          <t/>
        </is>
      </c>
      <c r="BD5" s="35" t="inlineStr">
        <is>
          <t/>
        </is>
      </c>
      <c r="BE5" s="35" t="n">
        <v>410.19</v>
      </c>
      <c r="BF5" s="35" t="n">
        <v>410.19</v>
      </c>
      <c r="BG5" s="35" t="n">
        <v>0.0</v>
      </c>
      <c r="BH5" s="35" t="n">
        <v>0.0</v>
      </c>
      <c r="BI5" s="35" t="inlineStr">
        <is>
          <t/>
        </is>
      </c>
      <c r="BJ5" s="35" t="inlineStr">
        <is>
          <t/>
        </is>
      </c>
      <c r="BK5" s="35" t="inlineStr">
        <is>
          <t/>
        </is>
      </c>
      <c r="BL5" s="35" t="inlineStr">
        <is>
          <t/>
        </is>
      </c>
      <c r="BM5" s="35" t="inlineStr">
        <is>
          <t/>
        </is>
      </c>
      <c r="BN5" s="35" t="inlineStr">
        <is>
          <t/>
        </is>
      </c>
      <c r="BO5" s="35" t="inlineStr">
        <is>
          <t/>
        </is>
      </c>
      <c r="BP5" s="35" t="inlineStr">
        <is>
          <t/>
        </is>
      </c>
      <c r="BQ5" s="35" t="n">
        <v>0.0</v>
      </c>
      <c r="BR5" s="35" t="inlineStr">
        <is>
          <t/>
        </is>
      </c>
      <c r="BS5" s="35" t="inlineStr">
        <is>
          <t/>
        </is>
      </c>
      <c r="BT5" s="35" t="inlineStr">
        <is>
          <t/>
        </is>
      </c>
      <c r="BU5" s="35" t="inlineStr">
        <is>
          <t/>
        </is>
      </c>
      <c r="BV5" s="35" t="inlineStr">
        <is>
          <t/>
        </is>
      </c>
      <c r="BW5" s="35" t="inlineStr">
        <is>
          <t/>
        </is>
      </c>
      <c r="BX5" s="35" t="inlineStr">
        <is>
          <t/>
        </is>
      </c>
      <c r="BY5" s="35" t="inlineStr">
        <is>
          <t/>
        </is>
      </c>
      <c r="BZ5" s="35" t="n">
        <v>0.0</v>
      </c>
      <c r="CA5" s="35" t="n">
        <v>0.0</v>
      </c>
      <c r="CB5" s="35" t="n">
        <v>0.0</v>
      </c>
      <c r="CC5" s="35" t="n">
        <v>0.0</v>
      </c>
      <c r="CD5" s="35" t="n">
        <v>0.0</v>
      </c>
      <c r="CE5" s="35" t="inlineStr">
        <is>
          <t/>
        </is>
      </c>
      <c r="CF5" s="35" t="inlineStr">
        <is>
          <t/>
        </is>
      </c>
      <c r="CG5" s="35" t="inlineStr">
        <is>
          <t/>
        </is>
      </c>
      <c r="CH5" s="35" t="inlineStr">
        <is>
          <t/>
        </is>
      </c>
      <c r="CI5" s="35" t="inlineStr">
        <is>
          <t>N</t>
        </is>
      </c>
      <c r="CJ5" s="35" t="inlineStr">
        <is>
          <t>F</t>
        </is>
      </c>
      <c r="CK5" s="35" t="inlineStr">
        <is>
          <t>TESTEAMINV</t>
        </is>
      </c>
      <c r="CL5" s="35" t="inlineStr">
        <is>
          <t/>
        </is>
      </c>
      <c r="CM5" s="35" t="inlineStr">
        <is>
          <t>50</t>
        </is>
      </c>
      <c r="CN5" s="35" t="inlineStr">
        <is>
          <t>14-09-2012</t>
        </is>
      </c>
      <c r="CO5" s="35" t="inlineStr">
        <is>
          <t/>
        </is>
      </c>
      <c r="CP5" s="35" t="inlineStr">
        <is>
          <t/>
        </is>
      </c>
      <c r="CQ5" s="35" t="n">
        <v>1.0</v>
      </c>
      <c r="CR5" s="35" t="inlineStr">
        <is>
          <t/>
        </is>
      </c>
      <c r="CS5" s="35" t="inlineStr">
        <is>
          <t/>
        </is>
      </c>
      <c r="CT5" s="35" t="inlineStr">
        <is>
          <t/>
        </is>
      </c>
      <c r="CU5" s="35" t="inlineStr">
        <is>
          <t/>
        </is>
      </c>
      <c r="CV5" s="35" t="inlineStr">
        <is>
          <t/>
        </is>
      </c>
      <c r="CW5" s="35" t="inlineStr">
        <is>
          <t/>
        </is>
      </c>
      <c r="CX5" s="35" t="inlineStr">
        <is>
          <t/>
        </is>
      </c>
      <c r="CY5" s="35" t="inlineStr">
        <is>
          <t/>
        </is>
      </c>
      <c r="CZ5" s="35" t="inlineStr">
        <is>
          <t/>
        </is>
      </c>
      <c r="DA5" s="35" t="inlineStr">
        <is>
          <t/>
        </is>
      </c>
      <c r="DB5" s="35" t="inlineStr">
        <is>
          <t/>
        </is>
      </c>
      <c r="DC5" s="35" t="inlineStr">
        <is>
          <t/>
        </is>
      </c>
      <c r="DD5" s="35" t="inlineStr">
        <is>
          <t/>
        </is>
      </c>
      <c r="DE5" s="35" t="inlineStr">
        <is>
          <t/>
        </is>
      </c>
      <c r="DF5" s="35" t="inlineStr">
        <is>
          <t/>
        </is>
      </c>
      <c r="DG5" s="35" t="inlineStr">
        <is>
          <t/>
        </is>
      </c>
      <c r="DH5" s="35" t="inlineStr">
        <is>
          <t/>
        </is>
      </c>
      <c r="DI5" s="36" t="n">
        <v>0.0</v>
      </c>
      <c r="DJ5" s="35" t="n">
        <v>0.0</v>
      </c>
      <c r="DK5" s="35" t="n">
        <v>0.0</v>
      </c>
      <c r="DL5" s="35" t="n">
        <v>410.19</v>
      </c>
      <c r="DM5" s="35" t="n">
        <v>410.19</v>
      </c>
      <c r="DN5" s="35" t="n">
        <v>0.0</v>
      </c>
      <c r="DO5" s="35" t="n">
        <v>0.0</v>
      </c>
      <c r="DP5" s="35" t="n">
        <v>0.0</v>
      </c>
      <c r="DQ5" s="35" t="n">
        <v>0.0</v>
      </c>
      <c r="DR5" s="35" t="inlineStr">
        <is>
          <t/>
        </is>
      </c>
      <c r="DS5" s="35" t="inlineStr">
        <is>
          <t/>
        </is>
      </c>
      <c r="DT5" s="35" t="inlineStr">
        <is>
          <t/>
        </is>
      </c>
      <c r="DU5" s="35" t="inlineStr">
        <is>
          <t/>
        </is>
      </c>
      <c r="DV5" s="35" t="inlineStr">
        <is>
          <t>L</t>
        </is>
      </c>
      <c r="DW5" s="35" t="inlineStr">
        <is>
          <t/>
        </is>
      </c>
      <c r="DX5" s="35" t="inlineStr">
        <is>
          <t/>
        </is>
      </c>
      <c r="DY5" s="35" t="inlineStr">
        <is>
          <t/>
        </is>
      </c>
      <c r="DZ5" s="35" t="inlineStr">
        <is>
          <t/>
        </is>
      </c>
      <c r="EA5" s="35" t="inlineStr">
        <is>
          <t/>
        </is>
      </c>
      <c r="EB5" s="35" t="inlineStr">
        <is>
          <t/>
        </is>
      </c>
      <c r="EC5" s="35" t="inlineStr">
        <is>
          <t>A</t>
        </is>
      </c>
      <c r="ED5" s="35" t="inlineStr">
        <is>
          <t/>
        </is>
      </c>
      <c r="EE5" s="35" t="inlineStr">
        <is>
          <t/>
        </is>
      </c>
      <c r="EF5" s="35" t="inlineStr">
        <is>
          <t/>
        </is>
      </c>
      <c r="EG5" s="35" t="inlineStr">
        <is>
          <t>RF</t>
        </is>
      </c>
      <c r="EH5" s="35" t="inlineStr">
        <is>
          <t>14-09-2012</t>
        </is>
      </c>
      <c r="EI5" s="35" t="inlineStr">
        <is>
          <t>RF</t>
        </is>
      </c>
      <c r="EJ5" s="35" t="inlineStr">
        <is>
          <t>14-09-2012</t>
        </is>
      </c>
    </row>
    <row r="6">
      <c r="A6" t="inlineStr">
        <is>
          <t>IAC</t>
        </is>
      </c>
      <c r="B6" t="inlineStr">
        <is>
          <t>Ets IAC - Sté A</t>
        </is>
      </c>
      <c r="C6" s="33" t="n">
        <f>CONCATENATE(A6," - ",B6)</f>
        <v>0.0</v>
      </c>
      <c r="D6" t="inlineStr">
        <is>
          <t>218100</t>
        </is>
      </c>
      <c r="E6" t="inlineStr">
        <is>
          <t>Inst gen,agenc,amena</t>
        </is>
      </c>
      <c r="F6" s="33" t="n">
        <f>CONCATENATE(D6," - ",E6)</f>
        <v>0.0</v>
      </c>
      <c r="G6"/>
      <c r="H6"/>
      <c r="I6" s="33" t="n">
        <f>CONCATENATE(G6," - ",H6)</f>
        <v>0.0</v>
      </c>
      <c r="J6"/>
      <c r="K6"/>
      <c r="L6" s="33" t="n">
        <f>CONCATENATE(J6," - ",K6)</f>
        <v>0.0</v>
      </c>
      <c r="M6"/>
      <c r="N6"/>
      <c r="O6" s="33" t="n">
        <f>CONCATENATE(M6," - ",N6)</f>
        <v>0.0</v>
      </c>
      <c r="P6" s="33" t="inlineStr">
        <is>
          <t>MI000005</t>
        </is>
      </c>
      <c r="Q6" s="33" t="n">
        <v>0.0</v>
      </c>
      <c r="R6" s="34" t="inlineStr">
        <is>
          <t>04-04-2007</t>
        </is>
      </c>
      <c r="S6" s="34" t="inlineStr">
        <is>
          <t>15-03-2012</t>
        </is>
      </c>
      <c r="T6" s="33" t="inlineStr">
        <is>
          <t>A</t>
        </is>
      </c>
      <c r="U6" s="33" t="inlineStr">
        <is>
          <t>MATERIEL FRIGORIFIQU</t>
        </is>
      </c>
      <c r="V6" s="33" t="inlineStr">
        <is>
          <t>CT</t>
        </is>
      </c>
      <c r="W6" s="33" t="inlineStr">
        <is>
          <t>LIN10</t>
        </is>
      </c>
      <c r="X6" s="33" t="inlineStr">
        <is>
          <t/>
        </is>
      </c>
      <c r="Y6" s="35" t="n">
        <v>33804.57</v>
      </c>
      <c r="Z6" s="35" t="n">
        <v>33804.57</v>
      </c>
      <c r="AA6" s="35" t="n">
        <v>16733.27</v>
      </c>
      <c r="AB6" s="35" t="n">
        <v>0.0</v>
      </c>
      <c r="AC6" s="35" t="n">
        <v>16733.27</v>
      </c>
      <c r="AD6" s="35" t="n">
        <v>17071.3</v>
      </c>
      <c r="AE6" s="35" t="n">
        <v>25300.0</v>
      </c>
      <c r="AF6" s="35" t="n">
        <v>8228.7</v>
      </c>
      <c r="AG6" s="35" t="n">
        <v>8228.7</v>
      </c>
      <c r="AH6" s="35" t="n">
        <v>0.0</v>
      </c>
      <c r="AI6" s="35" t="n">
        <v>0.0</v>
      </c>
      <c r="AJ6" s="34" t="inlineStr">
        <is>
          <t>31-12-2020</t>
        </is>
      </c>
      <c r="AK6" s="33" t="inlineStr">
        <is>
          <t>1014096</t>
        </is>
      </c>
      <c r="AL6" s="33" t="inlineStr">
        <is>
          <t>FAH</t>
        </is>
      </c>
      <c r="AM6" s="34" t="inlineStr">
        <is>
          <t>02-03-2021</t>
        </is>
      </c>
      <c r="AN6" s="35" t="inlineStr">
        <is>
          <t/>
        </is>
      </c>
      <c r="AO6" s="35" t="inlineStr">
        <is>
          <t/>
        </is>
      </c>
      <c r="AP6" s="35" t="inlineStr">
        <is>
          <t/>
        </is>
      </c>
      <c r="AQ6" s="35" t="inlineStr">
        <is>
          <t>MATERIEL FRIGORIFIQUE</t>
        </is>
      </c>
      <c r="AR6" s="35" t="inlineStr">
        <is>
          <t>N</t>
        </is>
      </c>
      <c r="AS6" s="35" t="inlineStr">
        <is>
          <t>L</t>
        </is>
      </c>
      <c r="AT6" s="35" t="inlineStr">
        <is>
          <t/>
        </is>
      </c>
      <c r="AU6" s="35" t="inlineStr">
        <is>
          <t/>
        </is>
      </c>
      <c r="AV6" s="35" t="inlineStr">
        <is>
          <t/>
        </is>
      </c>
      <c r="AW6" s="35" t="inlineStr">
        <is>
          <t>MI</t>
        </is>
      </c>
      <c r="AX6" s="35" t="inlineStr">
        <is>
          <t/>
        </is>
      </c>
      <c r="AY6" s="35" t="inlineStr">
        <is>
          <t/>
        </is>
      </c>
      <c r="AZ6" s="35" t="inlineStr">
        <is>
          <t/>
        </is>
      </c>
      <c r="BA6" s="35" t="inlineStr">
        <is>
          <t>218100</t>
        </is>
      </c>
      <c r="BB6" s="35" t="inlineStr">
        <is>
          <t>LIN10</t>
        </is>
      </c>
      <c r="BC6" s="35" t="inlineStr">
        <is>
          <t/>
        </is>
      </c>
      <c r="BD6" s="35" t="inlineStr">
        <is>
          <t/>
        </is>
      </c>
      <c r="BE6" s="35" t="n">
        <v>33804.57</v>
      </c>
      <c r="BF6" s="35" t="n">
        <v>33804.57</v>
      </c>
      <c r="BG6" s="35" t="n">
        <v>0.0</v>
      </c>
      <c r="BH6" s="35" t="n">
        <v>0.0</v>
      </c>
      <c r="BI6" s="35" t="inlineStr">
        <is>
          <t>04-04-2007</t>
        </is>
      </c>
      <c r="BJ6" s="35" t="inlineStr">
        <is>
          <t/>
        </is>
      </c>
      <c r="BK6" s="35" t="inlineStr">
        <is>
          <t/>
        </is>
      </c>
      <c r="BL6" s="35" t="inlineStr">
        <is>
          <t/>
        </is>
      </c>
      <c r="BM6" s="35" t="inlineStr">
        <is>
          <t/>
        </is>
      </c>
      <c r="BN6" s="35" t="inlineStr">
        <is>
          <t/>
        </is>
      </c>
      <c r="BO6" s="35" t="inlineStr">
        <is>
          <t/>
        </is>
      </c>
      <c r="BP6" s="35" t="inlineStr">
        <is>
          <t/>
        </is>
      </c>
      <c r="BQ6" s="35" t="n">
        <v>0.0</v>
      </c>
      <c r="BR6" s="35" t="inlineStr">
        <is>
          <t/>
        </is>
      </c>
      <c r="BS6" s="35" t="inlineStr">
        <is>
          <t/>
        </is>
      </c>
      <c r="BT6" s="35" t="inlineStr">
        <is>
          <t/>
        </is>
      </c>
      <c r="BU6" s="35" t="inlineStr">
        <is>
          <t/>
        </is>
      </c>
      <c r="BV6" s="35" t="inlineStr">
        <is>
          <t/>
        </is>
      </c>
      <c r="BW6" s="35" t="inlineStr">
        <is>
          <t/>
        </is>
      </c>
      <c r="BX6" s="35" t="inlineStr">
        <is>
          <t/>
        </is>
      </c>
      <c r="BY6" s="35" t="inlineStr">
        <is>
          <t/>
        </is>
      </c>
      <c r="BZ6" s="35" t="n">
        <v>0.0</v>
      </c>
      <c r="CA6" s="35" t="n">
        <v>0.0</v>
      </c>
      <c r="CB6" s="35" t="n">
        <v>0.0</v>
      </c>
      <c r="CC6" s="35" t="n">
        <v>0.0</v>
      </c>
      <c r="CD6" s="35" t="n">
        <v>0.0</v>
      </c>
      <c r="CE6" s="35" t="inlineStr">
        <is>
          <t>8085</t>
        </is>
      </c>
      <c r="CF6" s="35" t="inlineStr">
        <is>
          <t/>
        </is>
      </c>
      <c r="CG6" s="35" t="inlineStr">
        <is>
          <t>1234567890</t>
        </is>
      </c>
      <c r="CH6" s="35" t="inlineStr">
        <is>
          <t>A</t>
        </is>
      </c>
      <c r="CI6" s="35" t="inlineStr">
        <is>
          <t>N</t>
        </is>
      </c>
      <c r="CJ6" s="35" t="inlineStr">
        <is>
          <t>F</t>
        </is>
      </c>
      <c r="CK6" s="35" t="inlineStr">
        <is>
          <t/>
        </is>
      </c>
      <c r="CL6" s="35" t="inlineStr">
        <is>
          <t/>
        </is>
      </c>
      <c r="CM6" s="35" t="inlineStr">
        <is>
          <t>40</t>
        </is>
      </c>
      <c r="CN6" s="35" t="inlineStr">
        <is>
          <t>23-10-2013</t>
        </is>
      </c>
      <c r="CO6" s="35" t="inlineStr">
        <is>
          <t/>
        </is>
      </c>
      <c r="CP6" s="35" t="inlineStr">
        <is>
          <t/>
        </is>
      </c>
      <c r="CQ6" s="35" t="n">
        <v>0.0</v>
      </c>
      <c r="CR6" s="35" t="inlineStr">
        <is>
          <t/>
        </is>
      </c>
      <c r="CS6" s="35" t="inlineStr">
        <is>
          <t>O</t>
        </is>
      </c>
      <c r="CT6" s="35" t="inlineStr">
        <is>
          <t/>
        </is>
      </c>
      <c r="CU6" s="35" t="inlineStr">
        <is>
          <t/>
        </is>
      </c>
      <c r="CV6" s="35" t="inlineStr">
        <is>
          <t/>
        </is>
      </c>
      <c r="CW6" s="35" t="inlineStr">
        <is>
          <t/>
        </is>
      </c>
      <c r="CX6" s="35" t="inlineStr">
        <is>
          <t/>
        </is>
      </c>
      <c r="CY6" s="35" t="inlineStr">
        <is>
          <t/>
        </is>
      </c>
      <c r="CZ6" s="35" t="inlineStr">
        <is>
          <t/>
        </is>
      </c>
      <c r="DA6" s="35" t="inlineStr">
        <is>
          <t/>
        </is>
      </c>
      <c r="DB6" s="35" t="inlineStr">
        <is>
          <t/>
        </is>
      </c>
      <c r="DC6" s="35" t="inlineStr">
        <is>
          <t/>
        </is>
      </c>
      <c r="DD6" s="35" t="inlineStr">
        <is>
          <t/>
        </is>
      </c>
      <c r="DE6" s="35" t="inlineStr">
        <is>
          <t/>
        </is>
      </c>
      <c r="DF6" s="35" t="inlineStr">
        <is>
          <t/>
        </is>
      </c>
      <c r="DG6" s="35" t="inlineStr">
        <is>
          <t/>
        </is>
      </c>
      <c r="DH6" s="35" t="inlineStr">
        <is>
          <t/>
        </is>
      </c>
      <c r="DI6" s="36" t="n">
        <v>0.0</v>
      </c>
      <c r="DJ6" s="35" t="n">
        <v>0.0</v>
      </c>
      <c r="DK6" s="35" t="n">
        <v>0.0</v>
      </c>
      <c r="DL6" s="35" t="n">
        <v>33804.57</v>
      </c>
      <c r="DM6" s="35" t="n">
        <v>33804.57</v>
      </c>
      <c r="DN6" s="35" t="n">
        <v>0.0</v>
      </c>
      <c r="DO6" s="35" t="n">
        <v>0.0</v>
      </c>
      <c r="DP6" s="35" t="n">
        <v>0.0</v>
      </c>
      <c r="DQ6" s="35" t="n">
        <v>0.0</v>
      </c>
      <c r="DR6" s="35" t="inlineStr">
        <is>
          <t/>
        </is>
      </c>
      <c r="DS6" s="35" t="inlineStr">
        <is>
          <t/>
        </is>
      </c>
      <c r="DT6" s="35" t="inlineStr">
        <is>
          <t/>
        </is>
      </c>
      <c r="DU6" s="35" t="inlineStr">
        <is>
          <t/>
        </is>
      </c>
      <c r="DV6" s="35" t="inlineStr">
        <is>
          <t>L</t>
        </is>
      </c>
      <c r="DW6" s="35" t="inlineStr">
        <is>
          <t/>
        </is>
      </c>
      <c r="DX6" s="35" t="inlineStr">
        <is>
          <t/>
        </is>
      </c>
      <c r="DY6" s="35" t="inlineStr">
        <is>
          <t/>
        </is>
      </c>
      <c r="DZ6" s="35" t="inlineStr">
        <is>
          <t/>
        </is>
      </c>
      <c r="EA6" s="35" t="inlineStr">
        <is>
          <t/>
        </is>
      </c>
      <c r="EB6" s="35" t="inlineStr">
        <is>
          <t/>
        </is>
      </c>
      <c r="EC6" s="35" t="inlineStr">
        <is>
          <t>A</t>
        </is>
      </c>
      <c r="ED6" s="35" t="inlineStr">
        <is>
          <t/>
        </is>
      </c>
      <c r="EE6" s="35" t="inlineStr">
        <is>
          <t/>
        </is>
      </c>
      <c r="EF6" s="35" t="inlineStr">
        <is>
          <t/>
        </is>
      </c>
      <c r="EG6" s="35" t="inlineStr">
        <is>
          <t>RF</t>
        </is>
      </c>
      <c r="EH6" s="35" t="inlineStr">
        <is>
          <t>14-09-2012</t>
        </is>
      </c>
      <c r="EI6" s="35" t="inlineStr">
        <is>
          <t>RF</t>
        </is>
      </c>
      <c r="EJ6" s="35" t="inlineStr">
        <is>
          <t>23-10-2013</t>
        </is>
      </c>
    </row>
    <row r="7">
      <c r="A7" t="inlineStr">
        <is>
          <t>IAC</t>
        </is>
      </c>
      <c r="B7" t="inlineStr">
        <is>
          <t>Ets IAC - Sté A</t>
        </is>
      </c>
      <c r="C7" s="33" t="n">
        <f>CONCATENATE(A7," - ",B7)</f>
        <v>0.0</v>
      </c>
      <c r="D7" t="inlineStr">
        <is>
          <t>218100</t>
        </is>
      </c>
      <c r="E7" t="inlineStr">
        <is>
          <t>Inst gen,agenc,amena</t>
        </is>
      </c>
      <c r="F7" s="33" t="n">
        <f>CONCATENATE(D7," - ",E7)</f>
        <v>0.0</v>
      </c>
      <c r="G7"/>
      <c r="H7"/>
      <c r="I7" s="33" t="n">
        <f>CONCATENATE(G7," - ",H7)</f>
        <v>0.0</v>
      </c>
      <c r="J7"/>
      <c r="K7"/>
      <c r="L7" s="33" t="n">
        <f>CONCATENATE(J7," - ",K7)</f>
        <v>0.0</v>
      </c>
      <c r="M7"/>
      <c r="N7"/>
      <c r="O7" s="33" t="n">
        <f>CONCATENATE(M7," - ",N7)</f>
        <v>0.0</v>
      </c>
      <c r="P7" s="33" t="inlineStr">
        <is>
          <t>MI000008</t>
        </is>
      </c>
      <c r="Q7" s="33" t="n">
        <v>0.0</v>
      </c>
      <c r="R7" s="34" t="inlineStr">
        <is>
          <t>16-10-2007</t>
        </is>
      </c>
      <c r="S7" s="34" t="inlineStr">
        <is>
          <t>01-08-2012</t>
        </is>
      </c>
      <c r="T7" s="33" t="inlineStr">
        <is>
          <t>A</t>
        </is>
      </c>
      <c r="U7" s="33" t="inlineStr">
        <is>
          <t>Serveur IBM</t>
        </is>
      </c>
      <c r="V7" s="33" t="inlineStr">
        <is>
          <t>CT</t>
        </is>
      </c>
      <c r="W7" s="33" t="inlineStr">
        <is>
          <t>LIN10</t>
        </is>
      </c>
      <c r="X7" s="33" t="inlineStr">
        <is>
          <t/>
        </is>
      </c>
      <c r="Y7" s="35" t="n">
        <v>3600.0</v>
      </c>
      <c r="Z7" s="35" t="n">
        <v>3600.0</v>
      </c>
      <c r="AA7" s="35" t="n">
        <v>1726.0</v>
      </c>
      <c r="AB7" s="35" t="n">
        <v>0.0</v>
      </c>
      <c r="AC7" s="35" t="n">
        <v>1726.0</v>
      </c>
      <c r="AD7" s="35" t="n">
        <v>1874.0</v>
      </c>
      <c r="AE7" s="35" t="n">
        <v>2000.0</v>
      </c>
      <c r="AF7" s="35" t="n">
        <v>126.0</v>
      </c>
      <c r="AG7" s="35" t="n">
        <v>126.0</v>
      </c>
      <c r="AH7" s="35" t="n">
        <v>0.0</v>
      </c>
      <c r="AI7" s="35" t="n">
        <v>0.0</v>
      </c>
      <c r="AJ7" s="34" t="inlineStr">
        <is>
          <t>31-12-2020</t>
        </is>
      </c>
      <c r="AK7" s="33" t="inlineStr">
        <is>
          <t>1014096</t>
        </is>
      </c>
      <c r="AL7" s="33" t="inlineStr">
        <is>
          <t>FAH</t>
        </is>
      </c>
      <c r="AM7" s="34" t="inlineStr">
        <is>
          <t>02-03-2021</t>
        </is>
      </c>
      <c r="AN7" s="35" t="inlineStr">
        <is>
          <t/>
        </is>
      </c>
      <c r="AO7" s="35" t="inlineStr">
        <is>
          <t/>
        </is>
      </c>
      <c r="AP7" s="35" t="inlineStr">
        <is>
          <t/>
        </is>
      </c>
      <c r="AQ7" s="35" t="inlineStr">
        <is>
          <t>Serveur IBM</t>
        </is>
      </c>
      <c r="AR7" s="35" t="inlineStr">
        <is>
          <t>N</t>
        </is>
      </c>
      <c r="AS7" s="35" t="inlineStr">
        <is>
          <t>L</t>
        </is>
      </c>
      <c r="AT7" s="35" t="inlineStr">
        <is>
          <t/>
        </is>
      </c>
      <c r="AU7" s="35" t="inlineStr">
        <is>
          <t/>
        </is>
      </c>
      <c r="AV7" s="35" t="inlineStr">
        <is>
          <t/>
        </is>
      </c>
      <c r="AW7" s="35" t="inlineStr">
        <is>
          <t>MI</t>
        </is>
      </c>
      <c r="AX7" s="35" t="inlineStr">
        <is>
          <t/>
        </is>
      </c>
      <c r="AY7" s="35" t="inlineStr">
        <is>
          <t/>
        </is>
      </c>
      <c r="AZ7" s="35" t="inlineStr">
        <is>
          <t/>
        </is>
      </c>
      <c r="BA7" s="35" t="inlineStr">
        <is>
          <t>218100</t>
        </is>
      </c>
      <c r="BB7" s="35" t="inlineStr">
        <is>
          <t>LIN10</t>
        </is>
      </c>
      <c r="BC7" s="35" t="inlineStr">
        <is>
          <t/>
        </is>
      </c>
      <c r="BD7" s="35" t="inlineStr">
        <is>
          <t/>
        </is>
      </c>
      <c r="BE7" s="35" t="n">
        <v>3600.0</v>
      </c>
      <c r="BF7" s="35" t="n">
        <v>3600.0</v>
      </c>
      <c r="BG7" s="35" t="n">
        <v>0.0</v>
      </c>
      <c r="BH7" s="35" t="n">
        <v>0.0</v>
      </c>
      <c r="BI7" s="35" t="inlineStr">
        <is>
          <t/>
        </is>
      </c>
      <c r="BJ7" s="35" t="inlineStr">
        <is>
          <t/>
        </is>
      </c>
      <c r="BK7" s="35" t="inlineStr">
        <is>
          <t/>
        </is>
      </c>
      <c r="BL7" s="35" t="inlineStr">
        <is>
          <t/>
        </is>
      </c>
      <c r="BM7" s="35" t="inlineStr">
        <is>
          <t/>
        </is>
      </c>
      <c r="BN7" s="35" t="inlineStr">
        <is>
          <t/>
        </is>
      </c>
      <c r="BO7" s="35" t="inlineStr">
        <is>
          <t/>
        </is>
      </c>
      <c r="BP7" s="35" t="inlineStr">
        <is>
          <t/>
        </is>
      </c>
      <c r="BQ7" s="35" t="n">
        <v>0.0</v>
      </c>
      <c r="BR7" s="35" t="inlineStr">
        <is>
          <t/>
        </is>
      </c>
      <c r="BS7" s="35" t="inlineStr">
        <is>
          <t/>
        </is>
      </c>
      <c r="BT7" s="35" t="inlineStr">
        <is>
          <t/>
        </is>
      </c>
      <c r="BU7" s="35" t="inlineStr">
        <is>
          <t/>
        </is>
      </c>
      <c r="BV7" s="35" t="inlineStr">
        <is>
          <t/>
        </is>
      </c>
      <c r="BW7" s="35" t="inlineStr">
        <is>
          <t/>
        </is>
      </c>
      <c r="BX7" s="35" t="inlineStr">
        <is>
          <t/>
        </is>
      </c>
      <c r="BY7" s="35" t="inlineStr">
        <is>
          <t/>
        </is>
      </c>
      <c r="BZ7" s="35" t="n">
        <v>0.0</v>
      </c>
      <c r="CA7" s="35" t="n">
        <v>0.0</v>
      </c>
      <c r="CB7" s="35" t="n">
        <v>0.0</v>
      </c>
      <c r="CC7" s="35" t="n">
        <v>0.0</v>
      </c>
      <c r="CD7" s="35" t="n">
        <v>0.0</v>
      </c>
      <c r="CE7" s="35" t="inlineStr">
        <is>
          <t/>
        </is>
      </c>
      <c r="CF7" s="35" t="inlineStr">
        <is>
          <t/>
        </is>
      </c>
      <c r="CG7" s="35" t="inlineStr">
        <is>
          <t/>
        </is>
      </c>
      <c r="CH7" s="35" t="inlineStr">
        <is>
          <t/>
        </is>
      </c>
      <c r="CI7" s="35" t="inlineStr">
        <is>
          <t>N</t>
        </is>
      </c>
      <c r="CJ7" s="35" t="inlineStr">
        <is>
          <t>F</t>
        </is>
      </c>
      <c r="CK7" s="35" t="inlineStr">
        <is>
          <t/>
        </is>
      </c>
      <c r="CL7" s="35" t="inlineStr">
        <is>
          <t/>
        </is>
      </c>
      <c r="CM7" s="35" t="inlineStr">
        <is>
          <t>40</t>
        </is>
      </c>
      <c r="CN7" s="35" t="inlineStr">
        <is>
          <t>23-10-2013</t>
        </is>
      </c>
      <c r="CO7" s="35" t="inlineStr">
        <is>
          <t/>
        </is>
      </c>
      <c r="CP7" s="35" t="inlineStr">
        <is>
          <t/>
        </is>
      </c>
      <c r="CQ7" s="35" t="n">
        <v>0.0</v>
      </c>
      <c r="CR7" s="35" t="inlineStr">
        <is>
          <t/>
        </is>
      </c>
      <c r="CS7" s="35" t="inlineStr">
        <is>
          <t/>
        </is>
      </c>
      <c r="CT7" s="35" t="inlineStr">
        <is>
          <t/>
        </is>
      </c>
      <c r="CU7" s="35" t="inlineStr">
        <is>
          <t/>
        </is>
      </c>
      <c r="CV7" s="35" t="inlineStr">
        <is>
          <t/>
        </is>
      </c>
      <c r="CW7" s="35" t="inlineStr">
        <is>
          <t/>
        </is>
      </c>
      <c r="CX7" s="35" t="inlineStr">
        <is>
          <t/>
        </is>
      </c>
      <c r="CY7" s="35" t="inlineStr">
        <is>
          <t/>
        </is>
      </c>
      <c r="CZ7" s="35" t="inlineStr">
        <is>
          <t/>
        </is>
      </c>
      <c r="DA7" s="35" t="inlineStr">
        <is>
          <t/>
        </is>
      </c>
      <c r="DB7" s="35" t="inlineStr">
        <is>
          <t/>
        </is>
      </c>
      <c r="DC7" s="35" t="inlineStr">
        <is>
          <t/>
        </is>
      </c>
      <c r="DD7" s="35" t="inlineStr">
        <is>
          <t/>
        </is>
      </c>
      <c r="DE7" s="35" t="inlineStr">
        <is>
          <t/>
        </is>
      </c>
      <c r="DF7" s="35" t="inlineStr">
        <is>
          <t/>
        </is>
      </c>
      <c r="DG7" s="35" t="inlineStr">
        <is>
          <t/>
        </is>
      </c>
      <c r="DH7" s="35" t="inlineStr">
        <is>
          <t/>
        </is>
      </c>
      <c r="DI7" s="36" t="n">
        <v>0.0</v>
      </c>
      <c r="DJ7" s="35" t="n">
        <v>0.0</v>
      </c>
      <c r="DK7" s="35" t="n">
        <v>0.0</v>
      </c>
      <c r="DL7" s="35" t="n">
        <v>3600.0</v>
      </c>
      <c r="DM7" s="35" t="n">
        <v>3600.0</v>
      </c>
      <c r="DN7" s="35" t="n">
        <v>0.0</v>
      </c>
      <c r="DO7" s="35" t="n">
        <v>0.0</v>
      </c>
      <c r="DP7" s="35" t="n">
        <v>0.0</v>
      </c>
      <c r="DQ7" s="35" t="n">
        <v>0.0</v>
      </c>
      <c r="DR7" s="35" t="inlineStr">
        <is>
          <t/>
        </is>
      </c>
      <c r="DS7" s="35" t="inlineStr">
        <is>
          <t/>
        </is>
      </c>
      <c r="DT7" s="35" t="inlineStr">
        <is>
          <t/>
        </is>
      </c>
      <c r="DU7" s="35" t="inlineStr">
        <is>
          <t/>
        </is>
      </c>
      <c r="DV7" s="35" t="inlineStr">
        <is>
          <t>L</t>
        </is>
      </c>
      <c r="DW7" s="35" t="inlineStr">
        <is>
          <t/>
        </is>
      </c>
      <c r="DX7" s="35" t="inlineStr">
        <is>
          <t/>
        </is>
      </c>
      <c r="DY7" s="35" t="inlineStr">
        <is>
          <t/>
        </is>
      </c>
      <c r="DZ7" s="35" t="inlineStr">
        <is>
          <t/>
        </is>
      </c>
      <c r="EA7" s="35" t="inlineStr">
        <is>
          <t/>
        </is>
      </c>
      <c r="EB7" s="35" t="inlineStr">
        <is>
          <t/>
        </is>
      </c>
      <c r="EC7" s="35" t="inlineStr">
        <is>
          <t>A</t>
        </is>
      </c>
      <c r="ED7" s="35" t="inlineStr">
        <is>
          <t/>
        </is>
      </c>
      <c r="EE7" s="35" t="inlineStr">
        <is>
          <t/>
        </is>
      </c>
      <c r="EF7" s="35" t="inlineStr">
        <is>
          <t/>
        </is>
      </c>
      <c r="EG7" s="35" t="inlineStr">
        <is>
          <t>RF</t>
        </is>
      </c>
      <c r="EH7" s="35" t="inlineStr">
        <is>
          <t>14-09-2012</t>
        </is>
      </c>
      <c r="EI7" s="35" t="inlineStr">
        <is>
          <t>RF</t>
        </is>
      </c>
      <c r="EJ7" s="35" t="inlineStr">
        <is>
          <t>23-10-2013</t>
        </is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EAMCES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2014-10-10T13:20:55Z</dcterms:created>
  <dc:creator>nicolas delort</dc:creator>
  <cp:keywords>SXSSF</cp:keywords>
  <cp:lastModifiedBy>fabien hugon</cp:lastModifiedBy>
  <cp:lastPrinted>2016-03-14T16:06:07Z</cp:lastPrinted>
  <dcterms:modified xsi:type="dcterms:W3CDTF">2021-02-16T14:00:37Z</dcterms:modified>
</cp:coreProperties>
</file>